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eb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meBWG\users$\ebright\My Documents\Stuff\DFFL\"/>
    </mc:Choice>
  </mc:AlternateContent>
  <xr:revisionPtr revIDLastSave="0" documentId="13_ncr:1_{E15FA89E-94F5-4E2C-B164-D5A88C70095C}" xr6:coauthVersionLast="36" xr6:coauthVersionMax="36" xr10:uidLastSave="{00000000-0000-0000-0000-000000000000}"/>
  <bookViews>
    <workbookView xWindow="0" yWindow="0" windowWidth="27372" windowHeight="11136" xr2:uid="{00000000-000D-0000-FFFF-FFFF00000000}"/>
  </bookViews>
  <sheets>
    <sheet name="PreDraft22" sheetId="66" r:id="rId1"/>
    <sheet name="PreDraft21" sheetId="57" r:id="rId2"/>
    <sheet name="Sheet6" sheetId="65" r:id="rId3"/>
    <sheet name="TRADES" sheetId="9" r:id="rId4"/>
    <sheet name="PostDraft20" sheetId="42" state="hidden" r:id="rId5"/>
    <sheet name="FRANCHISE AMTS" sheetId="45" r:id="rId6"/>
    <sheet name="Sortable21" sheetId="53" state="hidden" r:id="rId7"/>
    <sheet name="Sheet4" sheetId="59" state="hidden" r:id="rId8"/>
    <sheet name="TeamPrints" sheetId="35" state="hidden" r:id="rId9"/>
    <sheet name="Sheet2" sheetId="48" state="hidden" r:id="rId10"/>
    <sheet name="Sheet3" sheetId="49" state="hidden" r:id="rId11"/>
  </sheets>
  <definedNames>
    <definedName name="_xlnm._FilterDatabase" localSheetId="2" hidden="1">Sheet6!$A$1:$D$261</definedName>
    <definedName name="_xlnm._FilterDatabase" localSheetId="6" hidden="1">Sortable21!$A$1:$F$18</definedName>
  </definedNames>
  <calcPr calcId="191029"/>
  <pivotCaches>
    <pivotCache cacheId="0" r:id="rId12"/>
  </pivotCaches>
</workbook>
</file>

<file path=xl/calcChain.xml><?xml version="1.0" encoding="utf-8"?>
<calcChain xmlns="http://schemas.openxmlformats.org/spreadsheetml/2006/main">
  <c r="AJ20" i="66" l="1"/>
  <c r="AG20" i="66"/>
  <c r="AD20" i="66"/>
  <c r="AA20" i="66"/>
  <c r="X20" i="66"/>
  <c r="U20" i="66"/>
  <c r="R20" i="66"/>
  <c r="O20" i="66"/>
  <c r="L20" i="66"/>
  <c r="I20" i="66"/>
  <c r="F20" i="66"/>
  <c r="C20" i="66"/>
  <c r="AJ19" i="66"/>
  <c r="AJ21" i="66" s="1"/>
  <c r="AG19" i="66"/>
  <c r="AG21" i="66" s="1"/>
  <c r="AD19" i="66"/>
  <c r="AD21" i="66" s="1"/>
  <c r="AA19" i="66"/>
  <c r="X19" i="66"/>
  <c r="U19" i="66"/>
  <c r="R19" i="66"/>
  <c r="O19" i="66"/>
  <c r="L19" i="66"/>
  <c r="L21" i="66" s="1"/>
  <c r="I19" i="66"/>
  <c r="F19" i="66"/>
  <c r="C19" i="66"/>
  <c r="U21" i="66" l="1"/>
  <c r="AA21" i="66"/>
  <c r="X21" i="66"/>
  <c r="R21" i="66"/>
  <c r="O21" i="66"/>
  <c r="I21" i="66"/>
  <c r="F21" i="66"/>
  <c r="C21" i="66"/>
  <c r="B57" i="45" l="1"/>
  <c r="R57" i="45"/>
  <c r="N57" i="45"/>
  <c r="O57" i="45" s="1"/>
  <c r="J57" i="45"/>
  <c r="F57" i="45"/>
  <c r="I20" i="57" l="1"/>
  <c r="AJ19" i="57" l="1"/>
  <c r="AG19" i="57"/>
  <c r="AA19" i="57"/>
  <c r="X19" i="57"/>
  <c r="U19" i="57"/>
  <c r="R19" i="57"/>
  <c r="O19" i="57"/>
  <c r="L19" i="57"/>
  <c r="I19" i="57"/>
  <c r="F19" i="57"/>
  <c r="C19" i="57"/>
  <c r="AD19" i="57" l="1"/>
  <c r="AA20" i="57" l="1"/>
  <c r="AD20" i="57"/>
  <c r="AJ20" i="57"/>
  <c r="AG20" i="57"/>
  <c r="X20" i="57"/>
  <c r="U20" i="57"/>
  <c r="R20" i="57"/>
  <c r="O20" i="57"/>
  <c r="L20" i="57"/>
  <c r="F20" i="57"/>
  <c r="C20" i="57"/>
  <c r="R42" i="45"/>
  <c r="R58" i="45" s="1"/>
  <c r="B27" i="45"/>
  <c r="N42" i="45"/>
  <c r="B42" i="45"/>
  <c r="B58" i="45" s="1"/>
  <c r="F42" i="45"/>
  <c r="F58" i="45" s="1"/>
  <c r="J42" i="45"/>
  <c r="J58" i="45" s="1"/>
  <c r="O42" i="45" l="1"/>
  <c r="N58" i="45"/>
  <c r="B43" i="45"/>
  <c r="U21" i="57"/>
  <c r="C21" i="57"/>
  <c r="AD21" i="57"/>
  <c r="AA21" i="57"/>
  <c r="X21" i="57"/>
  <c r="F21" i="57"/>
  <c r="AG21" i="57"/>
  <c r="AJ21" i="57"/>
  <c r="O21" i="57"/>
  <c r="I21" i="57"/>
  <c r="L21" i="57"/>
  <c r="R21" i="57"/>
  <c r="S42" i="45"/>
  <c r="C19" i="42"/>
  <c r="U19" i="42"/>
  <c r="AJ19" i="42"/>
  <c r="AG19" i="42"/>
  <c r="AD19" i="42"/>
  <c r="AA19" i="42"/>
  <c r="R19" i="42"/>
  <c r="O19" i="42"/>
  <c r="L19" i="42"/>
  <c r="I19" i="42"/>
  <c r="F19" i="42"/>
  <c r="AO50" i="35" l="1"/>
  <c r="AO49" i="35"/>
  <c r="AO22" i="35"/>
  <c r="AO21" i="35"/>
  <c r="AO51" i="35" l="1"/>
  <c r="AO52" i="35" s="1"/>
  <c r="AO23" i="35"/>
  <c r="AO24" i="35" s="1"/>
  <c r="AJ20" i="42" l="1"/>
  <c r="AG20" i="42"/>
  <c r="AJ21" i="42" l="1"/>
  <c r="AG21" i="42"/>
  <c r="R27" i="45"/>
  <c r="R43" i="45" s="1"/>
  <c r="S57" i="45" s="1"/>
  <c r="N27" i="45"/>
  <c r="F27" i="45"/>
  <c r="AD20" i="42" l="1"/>
  <c r="AA20" i="42"/>
  <c r="X20" i="42"/>
  <c r="U20" i="42"/>
  <c r="R20" i="42"/>
  <c r="O20" i="42"/>
  <c r="L20" i="42"/>
  <c r="I20" i="42"/>
  <c r="F20" i="42"/>
  <c r="C20" i="42"/>
  <c r="X19" i="42"/>
  <c r="J27" i="45" l="1"/>
  <c r="R13" i="45"/>
  <c r="S27" i="45" s="1"/>
  <c r="N13" i="45"/>
  <c r="O27" i="45" s="1"/>
  <c r="J13" i="45"/>
  <c r="F13" i="45"/>
  <c r="B13" i="45"/>
  <c r="I21" i="42" l="1"/>
  <c r="F21" i="42"/>
  <c r="C21" i="42" l="1"/>
  <c r="AD21" i="42"/>
  <c r="X21" i="42"/>
  <c r="R21" i="42"/>
  <c r="O21" i="42"/>
  <c r="AA49" i="35"/>
  <c r="L49" i="35"/>
  <c r="D49" i="35"/>
  <c r="S49" i="35"/>
  <c r="AH49" i="35"/>
  <c r="AH21" i="35"/>
  <c r="AA21" i="35"/>
  <c r="S21" i="35"/>
  <c r="L21" i="35"/>
  <c r="D22" i="35" l="1"/>
  <c r="D21" i="35"/>
  <c r="AH50" i="35" l="1"/>
  <c r="AA50" i="35"/>
  <c r="AA51" i="35" s="1"/>
  <c r="AA52" i="35" s="1"/>
  <c r="S50" i="35"/>
  <c r="L50" i="35"/>
  <c r="D50" i="35"/>
  <c r="AH22" i="35"/>
  <c r="AA22" i="35"/>
  <c r="S22" i="35"/>
  <c r="L22" i="35"/>
  <c r="D51" i="35" l="1"/>
  <c r="D52" i="35" s="1"/>
  <c r="L51" i="35"/>
  <c r="L52" i="35" s="1"/>
  <c r="S23" i="35"/>
  <c r="S24" i="35" s="1"/>
  <c r="AH51" i="35"/>
  <c r="AH52" i="35" s="1"/>
  <c r="S51" i="35"/>
  <c r="S52" i="35" s="1"/>
  <c r="AH23" i="35"/>
  <c r="AH24" i="35" s="1"/>
  <c r="AA23" i="35"/>
  <c r="AA24" i="35" s="1"/>
  <c r="D23" i="35" l="1"/>
  <c r="D24" i="35" s="1"/>
  <c r="L23" i="35"/>
  <c r="L24" i="35" s="1"/>
  <c r="U21" i="42" l="1"/>
  <c r="AA21" i="42"/>
  <c r="L21" i="42" l="1"/>
</calcChain>
</file>

<file path=xl/sharedStrings.xml><?xml version="1.0" encoding="utf-8"?>
<sst xmlns="http://schemas.openxmlformats.org/spreadsheetml/2006/main" count="6974" uniqueCount="1283">
  <si>
    <t>Scott</t>
  </si>
  <si>
    <t>$$</t>
  </si>
  <si>
    <t>Yrs</t>
  </si>
  <si>
    <t>Eric</t>
  </si>
  <si>
    <t>Tony</t>
  </si>
  <si>
    <t>Andrew</t>
  </si>
  <si>
    <t>Mike</t>
  </si>
  <si>
    <t>Colin</t>
  </si>
  <si>
    <t>Watts</t>
  </si>
  <si>
    <t>Waff</t>
  </si>
  <si>
    <t>Chuck</t>
  </si>
  <si>
    <t xml:space="preserve">Ryan </t>
  </si>
  <si>
    <t>Aaron Rodgers</t>
  </si>
  <si>
    <t>Demaryius Thomas</t>
  </si>
  <si>
    <t>Calvin Johnson</t>
  </si>
  <si>
    <t>Jamaal Charles</t>
  </si>
  <si>
    <t>Adrian Peterson</t>
  </si>
  <si>
    <t>Arian Foster</t>
  </si>
  <si>
    <t>Matt Forte</t>
  </si>
  <si>
    <t>Russell Wilson</t>
  </si>
  <si>
    <t>Montee Ball</t>
  </si>
  <si>
    <t>Cam Newton</t>
  </si>
  <si>
    <t>Drew Brees</t>
  </si>
  <si>
    <t>Colin Kapernick</t>
  </si>
  <si>
    <t>Torrey Smith</t>
  </si>
  <si>
    <t>49ers</t>
  </si>
  <si>
    <t>Le'Veon Bell</t>
  </si>
  <si>
    <t>Tony Romo</t>
  </si>
  <si>
    <t>Jimmy Graham</t>
  </si>
  <si>
    <t>Dez Bryant</t>
  </si>
  <si>
    <t>Julio Jones</t>
  </si>
  <si>
    <t>Desean Jackson</t>
  </si>
  <si>
    <t>Alfred Morris</t>
  </si>
  <si>
    <t>A.J. Green</t>
  </si>
  <si>
    <t>Antonio Brown</t>
  </si>
  <si>
    <t>Doug Martin</t>
  </si>
  <si>
    <t>Jason Witten</t>
  </si>
  <si>
    <t>Demarco Murray</t>
  </si>
  <si>
    <t>Robert Woods</t>
  </si>
  <si>
    <t>Greg Olsen</t>
  </si>
  <si>
    <t>Andrew Luck</t>
  </si>
  <si>
    <t>Rob Gronkowski</t>
  </si>
  <si>
    <t>Randall Cobb</t>
  </si>
  <si>
    <t>Kendall Wright</t>
  </si>
  <si>
    <t>Victor Cruz</t>
  </si>
  <si>
    <t>Total</t>
  </si>
  <si>
    <t>Cap</t>
  </si>
  <si>
    <t>Pen</t>
  </si>
  <si>
    <t>**FA</t>
  </si>
  <si>
    <t>IR</t>
  </si>
  <si>
    <t>Player</t>
  </si>
  <si>
    <t>Orig. Contract</t>
  </si>
  <si>
    <t>Orig. Years</t>
  </si>
  <si>
    <t>Mod. contract amount</t>
  </si>
  <si>
    <t>Mod. Years</t>
  </si>
  <si>
    <t>Prev. Owner</t>
  </si>
  <si>
    <t>Curr. Owner</t>
  </si>
  <si>
    <t>Comments</t>
  </si>
  <si>
    <t>NA</t>
  </si>
  <si>
    <t>RYAN</t>
  </si>
  <si>
    <t>COLIN</t>
  </si>
  <si>
    <t xml:space="preserve">Eric </t>
  </si>
  <si>
    <t>Drew</t>
  </si>
  <si>
    <t>Ryan</t>
  </si>
  <si>
    <t xml:space="preserve">represents original Contract. </t>
  </si>
  <si>
    <t>QB</t>
  </si>
  <si>
    <t>RB</t>
  </si>
  <si>
    <t>WR</t>
  </si>
  <si>
    <t>TE</t>
  </si>
  <si>
    <t>DEF</t>
  </si>
  <si>
    <t>Reggie Wayne</t>
  </si>
  <si>
    <t>Roddy White</t>
  </si>
  <si>
    <t>Tom Brady</t>
  </si>
  <si>
    <t>Larry Fitzgerald</t>
  </si>
  <si>
    <t>Matt Ryan</t>
  </si>
  <si>
    <t>Sammy Watkins</t>
  </si>
  <si>
    <t>Kelvin Benjamin</t>
  </si>
  <si>
    <t>Mike Evans</t>
  </si>
  <si>
    <t>Carlos Hyde</t>
  </si>
  <si>
    <t>Jeremy Hill</t>
  </si>
  <si>
    <t>Eric Ebron</t>
  </si>
  <si>
    <t>Devonta Freeman</t>
  </si>
  <si>
    <t>Alfred Blue</t>
  </si>
  <si>
    <t>Allen Robinson</t>
  </si>
  <si>
    <t>Jordy Nelson</t>
  </si>
  <si>
    <t>Vincent Jackson</t>
  </si>
  <si>
    <t>Travis Kelce</t>
  </si>
  <si>
    <t>Rashad Jennings</t>
  </si>
  <si>
    <t>Golden Tate</t>
  </si>
  <si>
    <t>Philip Rivers</t>
  </si>
  <si>
    <t>na</t>
  </si>
  <si>
    <t>This Year only</t>
  </si>
  <si>
    <t>Anquan Boldin</t>
  </si>
  <si>
    <t>Chris Ivory</t>
  </si>
  <si>
    <t>Brandin Cooks</t>
  </si>
  <si>
    <t>Giovani Bernard</t>
  </si>
  <si>
    <t>Keenan Allen</t>
  </si>
  <si>
    <t>Lamar Miller</t>
  </si>
  <si>
    <t>Mark Ingram</t>
  </si>
  <si>
    <t>Ahmad Bradshaw</t>
  </si>
  <si>
    <t>Eddie Lacy</t>
  </si>
  <si>
    <t>Reggie Bush</t>
  </si>
  <si>
    <t>Dev</t>
  </si>
  <si>
    <t>Delanie Walker</t>
  </si>
  <si>
    <t>Mohamed Sanu</t>
  </si>
  <si>
    <t>Ronnie Hillman</t>
  </si>
  <si>
    <t xml:space="preserve">Mike </t>
  </si>
  <si>
    <t>AJ Green</t>
  </si>
  <si>
    <t>Denard Robinson</t>
  </si>
  <si>
    <t>COLIN: 1 OF 2 ADDS, Bell goes to 15 in year 3</t>
  </si>
  <si>
    <t xml:space="preserve">Ryan: 1 of 2 ADDS Brown goes to 18 in year 2 </t>
  </si>
  <si>
    <t>Watts: 1 of 2 adds Morris goes to 14 in year 2</t>
  </si>
  <si>
    <t>Watts: 2 of 2 adds Martin goes to 11 in year 2</t>
  </si>
  <si>
    <t>Charlie</t>
  </si>
  <si>
    <t xml:space="preserve">Charlie 1 of 2 adds. Cobb goes to $6 in year 2. </t>
  </si>
  <si>
    <t xml:space="preserve">Colin: 2 of 2 Adds. Julio goes to $8 in year 2. </t>
  </si>
  <si>
    <t>Ben Roethlisberger</t>
  </si>
  <si>
    <t>Brandon LaFell</t>
  </si>
  <si>
    <t>Ryan: 2 of 2 Adds. Ben goes to $6 in year 2</t>
  </si>
  <si>
    <t>Eric: 1 of 2 adds: Demarco goes to $6 in year 2.</t>
  </si>
  <si>
    <t xml:space="preserve">Charlie 2 of 2 adds. Forte is at $1 THIS YEAR ONLY. Forte goes to $19 in year 2. Eric has agreed to pay $9 of this in year 2. </t>
  </si>
  <si>
    <t>C.J. Anderson</t>
  </si>
  <si>
    <t xml:space="preserve">Waff: 1 of 2 adds: Calvin's $10 is this year only. Calvin goes to $38 in year 2. </t>
  </si>
  <si>
    <t xml:space="preserve">Andrew: 1 of 2 adds: AJ goes to $12 in year 2. </t>
  </si>
  <si>
    <t>TY Hilton</t>
  </si>
  <si>
    <t>Alshon Jeffry</t>
  </si>
  <si>
    <t xml:space="preserve">Mike: 1 of 2 Adds, Alshon goes to $6 in year 2. </t>
  </si>
  <si>
    <t xml:space="preserve">Eric: 2 of 2 Adds. Andrew goes to $6 in year 2. </t>
  </si>
  <si>
    <t>Isiah Crowell</t>
  </si>
  <si>
    <t xml:space="preserve">Mike: 2 of 2 Adds, Denard goes to $6 in year 2. </t>
  </si>
  <si>
    <t>Fred Jackson</t>
  </si>
  <si>
    <t xml:space="preserve">MIKE </t>
  </si>
  <si>
    <t>Demaryius Thoms</t>
  </si>
  <si>
    <t>Tony: 2 of 2 adds. Dez goes to $14 next year</t>
  </si>
  <si>
    <t>Scott: 1 of 2 adds. Cruz goes to $6 in year 2</t>
  </si>
  <si>
    <t>Latavius Murray</t>
  </si>
  <si>
    <t>Tony: 1 of 2 Adds; THIS YEAR ONLY, Ball goes to 22 in year 2</t>
  </si>
  <si>
    <t>K</t>
  </si>
  <si>
    <t>T.Y. Hilton</t>
  </si>
  <si>
    <t>WATTS</t>
  </si>
  <si>
    <t>TBD</t>
  </si>
  <si>
    <t xml:space="preserve">Rookie pick 1.03 </t>
  </si>
  <si>
    <t>Odell Beckham Jr</t>
  </si>
  <si>
    <t>Jarvis Landry</t>
  </si>
  <si>
    <t>Marvin Jones</t>
  </si>
  <si>
    <t>Zach Ertz</t>
  </si>
  <si>
    <t xml:space="preserve">Waff: 2 of 2 adds. Demaryius goes to $24 in year 2. </t>
  </si>
  <si>
    <t>FRANCHISE AMT:</t>
  </si>
  <si>
    <t>Carson Palmer</t>
  </si>
  <si>
    <t>Travis Benjamin</t>
  </si>
  <si>
    <t>Andy Dalton</t>
  </si>
  <si>
    <t xml:space="preserve">Colin </t>
  </si>
  <si>
    <t>Kenennan Allen</t>
  </si>
  <si>
    <t>Deadrre Hopkins</t>
  </si>
  <si>
    <t>ERic</t>
  </si>
  <si>
    <t xml:space="preserve">Colin 1 of 2 adds. AJ goes to 17 in year 2(2016). </t>
  </si>
  <si>
    <t xml:space="preserve">Tony 1 of 2 adds. Deandre goes to $7 in year 2(2016). </t>
  </si>
  <si>
    <t xml:space="preserve">Eric 1 of 2 adds. Dez goes to $19 in year 2(2016). </t>
  </si>
  <si>
    <t>LeGarrette Blount</t>
  </si>
  <si>
    <t>Eric 2 of 2 adds. Antonio goes to $18 in 2016</t>
  </si>
  <si>
    <t>Ryan 1 of 2 adds. Demarco goes to $11 in 2016</t>
  </si>
  <si>
    <t>Lesean Mccoy</t>
  </si>
  <si>
    <t>Waff 1 of 2 adds. Eddie goes to $16 in 2016</t>
  </si>
  <si>
    <t>Tony 2 of 2 adds. Demaryius goes to $29 in 2016</t>
  </si>
  <si>
    <t xml:space="preserve">THIS YEAR ONLY. </t>
  </si>
  <si>
    <t>Stefon Diggs</t>
  </si>
  <si>
    <t>Torrey SMith</t>
  </si>
  <si>
    <t>Jordan Reed</t>
  </si>
  <si>
    <t xml:space="preserve">Charlie 1 of 2 adds. Dalton goes to $6 in 2016. </t>
  </si>
  <si>
    <t>Watts 1 of 2 adds. Bernard goes to $10 in 2016</t>
  </si>
  <si>
    <t>Mike 1 of 2 adds. Martin goes to $16 in 2016</t>
  </si>
  <si>
    <t>Ryan 2 of 2 adds. Jeffery goes to $11 in 2016</t>
  </si>
  <si>
    <t xml:space="preserve">Justin Forsett </t>
  </si>
  <si>
    <t>Watts 2 of 2 adds. Charles goes to $8 in 2016</t>
  </si>
  <si>
    <t>Watts 1st Rook</t>
  </si>
  <si>
    <t>Ryan 1st Rook</t>
  </si>
  <si>
    <t>Charlie 2 of 2 adds. Forte goes to $24 in 2016. Forte's original contract is $19 - Eric is paying that $9 in 2015. Charlie will pay $9 in 2016</t>
  </si>
  <si>
    <t>Scott 2 of 2 adds. Julio goes to $13 in 2016. Colin is paying the $5 in 2016</t>
  </si>
  <si>
    <t>Doug Baldwin</t>
  </si>
  <si>
    <t>Amari Cooper</t>
  </si>
  <si>
    <t>Tevin Coleman</t>
  </si>
  <si>
    <t>Marcus Mariota</t>
  </si>
  <si>
    <t>David Johnson</t>
  </si>
  <si>
    <t>Todd Gurley</t>
  </si>
  <si>
    <t>Jeremy Langford</t>
  </si>
  <si>
    <t>Jameis Winston</t>
  </si>
  <si>
    <t>Melvin Gordon</t>
  </si>
  <si>
    <t>Ty Montgomery</t>
  </si>
  <si>
    <t>Scott: 1 of 2 adds(2015). Hyde goes to $7 in 2017</t>
  </si>
  <si>
    <t>Andrew: 1 of 2 adds(2015). Devonta goes to $6 in year 3.(2017)</t>
  </si>
  <si>
    <t>Colin 2 of 2 adds(2015). ODB goes to $7 in 2017</t>
  </si>
  <si>
    <t>DST</t>
  </si>
  <si>
    <t>ERIC</t>
  </si>
  <si>
    <t>Dion Lewis</t>
  </si>
  <si>
    <t>BAL</t>
  </si>
  <si>
    <t>Thomas Rawls</t>
  </si>
  <si>
    <t>TONY</t>
  </si>
  <si>
    <t>DREW</t>
  </si>
  <si>
    <t>MIKE</t>
  </si>
  <si>
    <t>Derrick Henry</t>
  </si>
  <si>
    <t>Jordan Howard</t>
  </si>
  <si>
    <t>Hunter Henry</t>
  </si>
  <si>
    <t>Dak Prescott</t>
  </si>
  <si>
    <t>Jay Ajayi</t>
  </si>
  <si>
    <t>Jared Cook</t>
  </si>
  <si>
    <t>Odell Beckham Jr.</t>
  </si>
  <si>
    <t>Ezekiel Elliott</t>
  </si>
  <si>
    <t>Michael Thomas</t>
  </si>
  <si>
    <t>Terrance West</t>
  </si>
  <si>
    <t>Kenyan Drake</t>
  </si>
  <si>
    <t>Jamison Crowder</t>
  </si>
  <si>
    <t>Tyrell Williams</t>
  </si>
  <si>
    <t>Mike Gillislee</t>
  </si>
  <si>
    <t>Kyle Rudolph</t>
  </si>
  <si>
    <t>SCOTT</t>
  </si>
  <si>
    <t>Mike also got Andrew's add for 2017</t>
  </si>
  <si>
    <t>This year only</t>
  </si>
  <si>
    <t>Dustin Hopkins</t>
  </si>
  <si>
    <t>Mike Also got Tony's add for 2017</t>
  </si>
  <si>
    <t>this year only</t>
  </si>
  <si>
    <t>Deandre Hopkins</t>
  </si>
  <si>
    <t>Tony gets Colin's Rookie Pick</t>
  </si>
  <si>
    <t>Tony Gets Mike's Rookie pick</t>
  </si>
  <si>
    <t>Patriots</t>
  </si>
  <si>
    <t>Adam Thielen</t>
  </si>
  <si>
    <t>Carson Wentz</t>
  </si>
  <si>
    <t>Chargers</t>
  </si>
  <si>
    <t>Rams</t>
  </si>
  <si>
    <t>Tyreek Hill</t>
  </si>
  <si>
    <t>Devante Booker</t>
  </si>
  <si>
    <t>Emmanual Sanders</t>
  </si>
  <si>
    <t xml:space="preserve">Ryan trades the 4th pick in the rookie draft. Tony Trades the 11th pick in the rookie draft. </t>
  </si>
  <si>
    <t>FLX</t>
  </si>
  <si>
    <t>BEN</t>
  </si>
  <si>
    <t>SPENT</t>
  </si>
  <si>
    <t>CAP</t>
  </si>
  <si>
    <t>PEN</t>
  </si>
  <si>
    <t>DEV</t>
  </si>
  <si>
    <t>BALANCE</t>
  </si>
  <si>
    <t>CAP INFO</t>
  </si>
  <si>
    <t>WAFF</t>
  </si>
  <si>
    <t>Ezekeiel Elliot</t>
  </si>
  <si>
    <t>Swapped rookie picks with Eric</t>
  </si>
  <si>
    <t>Leonard Fournette</t>
  </si>
  <si>
    <t>Mike Williams</t>
  </si>
  <si>
    <t>Alvin Kamara</t>
  </si>
  <si>
    <t>Christian McCaffrey</t>
  </si>
  <si>
    <t>Kareem Hunt</t>
  </si>
  <si>
    <t>Dalvin Cook</t>
  </si>
  <si>
    <t>Joe Mixon</t>
  </si>
  <si>
    <t>Corey Davis</t>
  </si>
  <si>
    <t>Jamaal Williams</t>
  </si>
  <si>
    <t>James Conner</t>
  </si>
  <si>
    <t>Chris Carson</t>
  </si>
  <si>
    <t>Kenny Golladay</t>
  </si>
  <si>
    <t>ryan</t>
  </si>
  <si>
    <t>Davante Adams</t>
  </si>
  <si>
    <t>Cooper Kupp</t>
  </si>
  <si>
    <t>Marlon Mack</t>
  </si>
  <si>
    <t>2017 Rookie Pick 1</t>
  </si>
  <si>
    <t>2017 Rookie Pick 30</t>
  </si>
  <si>
    <t xml:space="preserve">na </t>
  </si>
  <si>
    <t>2017 Rokie Pick 3</t>
  </si>
  <si>
    <t>20 17 Rookie Pick 6</t>
  </si>
  <si>
    <t>2017 Rokie Pick 8</t>
  </si>
  <si>
    <t>2018 1st round Pick(TBD)</t>
  </si>
  <si>
    <t>Ryan gets Waff's 2018 1st round pick</t>
  </si>
  <si>
    <t>2017 4th rookie pick</t>
  </si>
  <si>
    <t>2017 11th rookie pick</t>
  </si>
  <si>
    <t>Donte Moncreif</t>
  </si>
  <si>
    <t>Quincy Enunwa</t>
  </si>
  <si>
    <t>Ted Ginn</t>
  </si>
  <si>
    <t>Marqise Lee</t>
  </si>
  <si>
    <t>Tarik Cohen</t>
  </si>
  <si>
    <t>Ravens</t>
  </si>
  <si>
    <t>Texans</t>
  </si>
  <si>
    <t>Tyler Lockett</t>
  </si>
  <si>
    <t>Deshaun Watson</t>
  </si>
  <si>
    <t>Devin Funchess</t>
  </si>
  <si>
    <t>Jaguars</t>
  </si>
  <si>
    <t>Emannuel Sanders</t>
  </si>
  <si>
    <t>2018 2nd Round Rookie</t>
  </si>
  <si>
    <t>n</t>
  </si>
  <si>
    <t>Tony's 2018 Add</t>
  </si>
  <si>
    <t>Tony's 2018 2nd Round Rook</t>
  </si>
  <si>
    <t>Colin's 2018 1st Round Rookie</t>
  </si>
  <si>
    <t>Colin's 2018 Add</t>
  </si>
  <si>
    <t>Alex Smith</t>
  </si>
  <si>
    <t>Orleans Darkwa</t>
  </si>
  <si>
    <t>Saints</t>
  </si>
  <si>
    <t>Eagles</t>
  </si>
  <si>
    <t>Eric's 2018 2nd round Rookie</t>
  </si>
  <si>
    <t>Watts paying $16 this year</t>
  </si>
  <si>
    <t>Jack Doyle</t>
  </si>
  <si>
    <t>Jared Goff</t>
  </si>
  <si>
    <t>JuJu Smith-Shuster</t>
  </si>
  <si>
    <t>Josh Gordon</t>
  </si>
  <si>
    <t>Marquise Goodwin</t>
  </si>
  <si>
    <t>Jimmy Garoppolo</t>
  </si>
  <si>
    <t>Biles / Raw</t>
  </si>
  <si>
    <t>~$42</t>
  </si>
  <si>
    <t>Eric Adds to Melvin Gordon before trading. Gordon will be on Ryans team for ADP 1 week prior</t>
  </si>
  <si>
    <t>4th Rookie Pick</t>
  </si>
  <si>
    <t xml:space="preserve">Eric still has the option to add to 1 add eligible player on his roster. </t>
  </si>
  <si>
    <t>~36</t>
  </si>
  <si>
    <t>7th Rookie Pick</t>
  </si>
  <si>
    <t>11th Rookie Pick</t>
  </si>
  <si>
    <t>Lesean Mccoy*</t>
  </si>
  <si>
    <t>Deandre Hopkins*</t>
  </si>
  <si>
    <t>Melvin Gordon*</t>
  </si>
  <si>
    <t>A.J. Green*</t>
  </si>
  <si>
    <t>Devonta Freeman*</t>
  </si>
  <si>
    <t>Waff  Adds to Alshon before trading. Alshon will be on Ryans team for ADP 1 week prior</t>
  </si>
  <si>
    <t xml:space="preserve">Ryan Franchised ODB before trading. Ryan has no franchise left. </t>
  </si>
  <si>
    <t>Mccoy is locked into ADP 1 week prior</t>
  </si>
  <si>
    <t>Mike Adds to Lesean Mccoy before trading. Mccoy will be on Ryans team for ADP 1 week prior</t>
  </si>
  <si>
    <t>Andrew's 2018 first round pick</t>
  </si>
  <si>
    <t>Raw/Biles</t>
  </si>
  <si>
    <t>Julio Jones*</t>
  </si>
  <si>
    <t>MAX BID 
(BALANCE - 
(#OF SPOTS -1)</t>
  </si>
  <si>
    <t>Saquon Barkley</t>
  </si>
  <si>
    <t>Royce Freeman</t>
  </si>
  <si>
    <t>Kerryon Johnson</t>
  </si>
  <si>
    <t>Rashad Penny</t>
  </si>
  <si>
    <t>DJ Moore</t>
  </si>
  <si>
    <t>Nick Chubb</t>
  </si>
  <si>
    <t>Calvin Ridley</t>
  </si>
  <si>
    <t>Naheim Hines</t>
  </si>
  <si>
    <t>Courtland Sutton</t>
  </si>
  <si>
    <t>Vikings</t>
  </si>
  <si>
    <t>David Njoku</t>
  </si>
  <si>
    <t>Jimmy Garappolo</t>
  </si>
  <si>
    <t>Broncos</t>
  </si>
  <si>
    <t>Pat Mahomes</t>
  </si>
  <si>
    <t>Trey Burton</t>
  </si>
  <si>
    <t>Peyton Barber</t>
  </si>
  <si>
    <t>Aaron Jones</t>
  </si>
  <si>
    <t>Derrius Guice</t>
  </si>
  <si>
    <t>Steelers</t>
  </si>
  <si>
    <t>George Kittle</t>
  </si>
  <si>
    <t>Phillip Lindsay</t>
  </si>
  <si>
    <t>Jets</t>
  </si>
  <si>
    <t>Leveon Bell</t>
  </si>
  <si>
    <t>James White</t>
  </si>
  <si>
    <t>RAW/BILES</t>
  </si>
  <si>
    <t>Christian Kirk</t>
  </si>
  <si>
    <t>Tyler Boyd</t>
  </si>
  <si>
    <t>Tony paying $7 of Tate this year only</t>
  </si>
  <si>
    <t>TOny</t>
  </si>
  <si>
    <t>Eric Paying $6 of this year</t>
  </si>
  <si>
    <t>D'Onta Foreman</t>
  </si>
  <si>
    <t>mIKE</t>
  </si>
  <si>
    <t>Micheal Crabtree</t>
  </si>
  <si>
    <t>Tony's 2019 1st Round</t>
  </si>
  <si>
    <t>Scotts 2019 1st Round Rookie</t>
  </si>
  <si>
    <t>Austin Hooper</t>
  </si>
  <si>
    <t>Bills</t>
  </si>
  <si>
    <t>ro</t>
  </si>
  <si>
    <t>Scotta pyaing for contract this year</t>
  </si>
  <si>
    <t>Bears</t>
  </si>
  <si>
    <t>Waff Paying 28 of this year only</t>
  </si>
  <si>
    <t>Ryan 2019 1st round rookie</t>
  </si>
  <si>
    <t>Micheal Gallup</t>
  </si>
  <si>
    <t>Mike's 2nd Round Rookie</t>
  </si>
  <si>
    <t>COlin</t>
  </si>
  <si>
    <t>Ryan's 2018 2nd Round Rook</t>
  </si>
  <si>
    <t>This year</t>
  </si>
  <si>
    <t>Jaylen Samuels</t>
  </si>
  <si>
    <t>Chris Goodwin</t>
  </si>
  <si>
    <t>Colts</t>
  </si>
  <si>
    <t>Curtis Samuel</t>
  </si>
  <si>
    <t>year</t>
  </si>
  <si>
    <t>sum</t>
  </si>
  <si>
    <t>counter</t>
  </si>
  <si>
    <t>count</t>
  </si>
  <si>
    <t>Grand Total</t>
  </si>
  <si>
    <t>Row Labels</t>
  </si>
  <si>
    <t>Column Labels</t>
  </si>
  <si>
    <t>Sum of sum</t>
  </si>
  <si>
    <t>Watts 2019 Add</t>
  </si>
  <si>
    <t>Lamar Jackson</t>
  </si>
  <si>
    <t>waff</t>
  </si>
  <si>
    <t>vikings</t>
  </si>
  <si>
    <t>Kyler Murray</t>
  </si>
  <si>
    <t>Parris Campbell</t>
  </si>
  <si>
    <t>Daniel Jones</t>
  </si>
  <si>
    <t>Miles Boykin</t>
  </si>
  <si>
    <t>antonio brown</t>
  </si>
  <si>
    <t>Gurley</t>
  </si>
  <si>
    <t>John Brown</t>
  </si>
  <si>
    <t>David Montgomery</t>
  </si>
  <si>
    <t>A.J. Brown</t>
  </si>
  <si>
    <t>Sterling Shepard</t>
  </si>
  <si>
    <t>Mecole Hardman</t>
  </si>
  <si>
    <t>Miles Sanders</t>
  </si>
  <si>
    <t>Andy Isabella</t>
  </si>
  <si>
    <t>Evan Engram</t>
  </si>
  <si>
    <t>Browns</t>
  </si>
  <si>
    <t>Baker Mayfield</t>
  </si>
  <si>
    <t>Noah Fant</t>
  </si>
  <si>
    <t>Damien Williams</t>
  </si>
  <si>
    <t>Austin Ekeler</t>
  </si>
  <si>
    <t>Jags</t>
  </si>
  <si>
    <t>T.J. Hockenson</t>
  </si>
  <si>
    <t>Alex Mattison</t>
  </si>
  <si>
    <t>Tony Pollard</t>
  </si>
  <si>
    <t>Marquise Brown</t>
  </si>
  <si>
    <t>Billa</t>
  </si>
  <si>
    <t>Julian Edelman</t>
  </si>
  <si>
    <t>Darrell Henderson</t>
  </si>
  <si>
    <t>Josh Jacobs</t>
  </si>
  <si>
    <t>Will Fuller V</t>
  </si>
  <si>
    <t>D.K. Metcalf</t>
  </si>
  <si>
    <t>Deebo Samuel</t>
  </si>
  <si>
    <t>Darren Waller</t>
  </si>
  <si>
    <t>DIFF FROM 2019:</t>
  </si>
  <si>
    <t>(-$2)</t>
  </si>
  <si>
    <t>Raw</t>
  </si>
  <si>
    <t>Zeke</t>
  </si>
  <si>
    <t>Preston Williams</t>
  </si>
  <si>
    <t>Geranimo Allison</t>
  </si>
  <si>
    <t>Mark Andrews</t>
  </si>
  <si>
    <t>DJ Chark</t>
  </si>
  <si>
    <t>Josh Allen</t>
  </si>
  <si>
    <t>raw</t>
  </si>
  <si>
    <t>Raw is paying the diff this year</t>
  </si>
  <si>
    <t>Matthew Stafford</t>
  </si>
  <si>
    <t>Devante Adams</t>
  </si>
  <si>
    <t>Jonnu Smith</t>
  </si>
  <si>
    <t>Devante Parker</t>
  </si>
  <si>
    <t>Phillip Rivers</t>
  </si>
  <si>
    <t>Matt Stafford</t>
  </si>
  <si>
    <t>Cole Beasley</t>
  </si>
  <si>
    <t>Ryan Tannehill</t>
  </si>
  <si>
    <t>Gerald Everett</t>
  </si>
  <si>
    <t>Brian Hill</t>
  </si>
  <si>
    <t>PLAYER</t>
  </si>
  <si>
    <t>YEARS</t>
  </si>
  <si>
    <t>MicHael Gallup</t>
  </si>
  <si>
    <t>DIESEL</t>
  </si>
  <si>
    <t>BILES</t>
  </si>
  <si>
    <t>2020 Franchise</t>
  </si>
  <si>
    <t>2020 Draft picks</t>
  </si>
  <si>
    <t>2020 Free Agents</t>
  </si>
  <si>
    <t>2020 TRADED PLAYER</t>
  </si>
  <si>
    <t>Copper Kupp</t>
  </si>
  <si>
    <t>Drew 2020 1st Round Rookie</t>
  </si>
  <si>
    <t>Waff 2021 2nd</t>
  </si>
  <si>
    <t xml:space="preserve"> '21</t>
  </si>
  <si>
    <t>Ryan's 2021 2nd Round Pick</t>
  </si>
  <si>
    <t>Biles 1st overall Rookie Pick</t>
  </si>
  <si>
    <t>Biles</t>
  </si>
  <si>
    <t>Woods</t>
  </si>
  <si>
    <t>Scotts First rookie pick</t>
  </si>
  <si>
    <t>Ezekiel Elliot</t>
  </si>
  <si>
    <t>Goodwin</t>
  </si>
  <si>
    <t>RAW</t>
  </si>
  <si>
    <t>Jonathan Taylor</t>
  </si>
  <si>
    <t>Cam Akers</t>
  </si>
  <si>
    <t>watts 2021 2nd</t>
  </si>
  <si>
    <t>carson wentz</t>
  </si>
  <si>
    <t>watts</t>
  </si>
  <si>
    <t>mike</t>
  </si>
  <si>
    <t>CeeDee Lamb</t>
  </si>
  <si>
    <t>Cole Kmet</t>
  </si>
  <si>
    <t>Tyler Johnson</t>
  </si>
  <si>
    <t>John Hightower</t>
  </si>
  <si>
    <t>Quntez Cephus</t>
  </si>
  <si>
    <t>Jimmy G</t>
  </si>
  <si>
    <t>Tyler higbee</t>
  </si>
  <si>
    <t>Hayden Hurst</t>
  </si>
  <si>
    <t>s. michel</t>
  </si>
  <si>
    <t>Darius Slayton</t>
  </si>
  <si>
    <t>Robby Anderson</t>
  </si>
  <si>
    <t>alshon jeffery</t>
  </si>
  <si>
    <t xml:space="preserve">Buccs </t>
  </si>
  <si>
    <t>D Waller</t>
  </si>
  <si>
    <t>Lynn Bowden</t>
  </si>
  <si>
    <t>COIR</t>
  </si>
  <si>
    <t>Clyde Edwards-Helaire</t>
  </si>
  <si>
    <t>Terry McLaurin</t>
  </si>
  <si>
    <t>D.J. Chark Jr</t>
  </si>
  <si>
    <t>D'Andre Swift</t>
  </si>
  <si>
    <t>Jerry Jeudy</t>
  </si>
  <si>
    <t>Joe Burrow</t>
  </si>
  <si>
    <t>Breshad Perriman</t>
  </si>
  <si>
    <t>Jalen Reagor</t>
  </si>
  <si>
    <t>Blake Jarwin</t>
  </si>
  <si>
    <t>Drew Lock</t>
  </si>
  <si>
    <t>Justin Jefferson</t>
  </si>
  <si>
    <t>N'Keal Harry</t>
  </si>
  <si>
    <t>Allen Lazard</t>
  </si>
  <si>
    <t>Bryan Edwards </t>
  </si>
  <si>
    <t>Benny Snell</t>
  </si>
  <si>
    <t>A.J. Dillon</t>
  </si>
  <si>
    <t>Devin Duvernay</t>
  </si>
  <si>
    <t>Antonio Gibson</t>
  </si>
  <si>
    <t>Justin Jackson</t>
  </si>
  <si>
    <t>Brandon Aiyuk</t>
  </si>
  <si>
    <t>Pats</t>
  </si>
  <si>
    <t>Raheem Mostert</t>
  </si>
  <si>
    <t>J.K. Dobbins</t>
  </si>
  <si>
    <t>Joshua Kelley</t>
  </si>
  <si>
    <t>Ryquell Armstead</t>
  </si>
  <si>
    <t>Boston Scott</t>
  </si>
  <si>
    <t>Henry Ruggs</t>
  </si>
  <si>
    <t>Chase Edmonds</t>
  </si>
  <si>
    <t>Tee Higgins</t>
  </si>
  <si>
    <t>Zack Moss</t>
  </si>
  <si>
    <t>K.J. Hamler</t>
  </si>
  <si>
    <t>Damien Harris</t>
  </si>
  <si>
    <t>Gabriel Davis</t>
  </si>
  <si>
    <t>2021Draft picks</t>
  </si>
  <si>
    <t>Chase Claypool</t>
  </si>
  <si>
    <t xml:space="preserve"> Denzel Mims</t>
  </si>
  <si>
    <t>Justin Herbert</t>
  </si>
  <si>
    <t>Van Jefferson</t>
  </si>
  <si>
    <t>Adam Trautman</t>
  </si>
  <si>
    <t>Anthony Mcfarland</t>
  </si>
  <si>
    <t>Tua Tagovailoa</t>
  </si>
  <si>
    <t>CONTRACT</t>
  </si>
  <si>
    <t>ADD?</t>
  </si>
  <si>
    <t>Adam Humphries</t>
  </si>
  <si>
    <t>Alexander Mattison</t>
  </si>
  <si>
    <t>Chris Godwin</t>
  </si>
  <si>
    <t>Denzel Mims</t>
  </si>
  <si>
    <t>Derek Carr</t>
  </si>
  <si>
    <t>Devin Singletary</t>
  </si>
  <si>
    <t>Diontae Johnson</t>
  </si>
  <si>
    <t>DK Metcalf</t>
  </si>
  <si>
    <t>Gardner Minshew</t>
  </si>
  <si>
    <t>JuJu Smith-Schuster</t>
  </si>
  <si>
    <t>Malcolm Brown</t>
  </si>
  <si>
    <t>Nyheim Hines</t>
  </si>
  <si>
    <t>Russell Gage</t>
  </si>
  <si>
    <t>Ryan Fitzpatrick</t>
  </si>
  <si>
    <t>Taysom Hill</t>
  </si>
  <si>
    <t>Teddy Bridgewater</t>
  </si>
  <si>
    <t>Tyler Higbee</t>
  </si>
  <si>
    <t>Column1</t>
  </si>
  <si>
    <t>(-$3)</t>
  </si>
  <si>
    <t>Diff From2020</t>
  </si>
  <si>
    <t>Jonnu  Smith</t>
  </si>
  <si>
    <t>Terry M</t>
  </si>
  <si>
    <t>D. Waller</t>
  </si>
  <si>
    <t>A. Theilen</t>
  </si>
  <si>
    <t>Diesel</t>
  </si>
  <si>
    <t>Die</t>
  </si>
  <si>
    <t>Dallas Goedert</t>
  </si>
  <si>
    <t>Chiefs</t>
  </si>
  <si>
    <t>Jordan howard</t>
  </si>
  <si>
    <t>Phillip Lindsey</t>
  </si>
  <si>
    <t>James Robinson</t>
  </si>
  <si>
    <t>Cardinals</t>
  </si>
  <si>
    <t>Bucs</t>
  </si>
  <si>
    <t>Jerick Mckinnon</t>
  </si>
  <si>
    <t>Reshad Penny</t>
  </si>
  <si>
    <t>Myles Gaskin</t>
  </si>
  <si>
    <t>Mike Davis</t>
  </si>
  <si>
    <t>Dalton Shultz</t>
  </si>
  <si>
    <t>KJ Hamler</t>
  </si>
  <si>
    <t>diesel</t>
  </si>
  <si>
    <t>D'andre Swift</t>
  </si>
  <si>
    <t>Mark Engram</t>
  </si>
  <si>
    <t>Adam Theilen</t>
  </si>
  <si>
    <t>michael pittman</t>
  </si>
  <si>
    <t>Gio Bernard</t>
  </si>
  <si>
    <t>Robert Tonyan</t>
  </si>
  <si>
    <t>Darnell Mooney</t>
  </si>
  <si>
    <t>Travis Fulgham</t>
  </si>
  <si>
    <t>Tim Patrick</t>
  </si>
  <si>
    <t>J.D. Mckissic</t>
  </si>
  <si>
    <t>Greg  Ward</t>
  </si>
  <si>
    <t>Ryan's 2021 1st round pick</t>
  </si>
  <si>
    <t>Saquan Barkley</t>
  </si>
  <si>
    <t>Eric's 2021 2nd Round Rookie</t>
  </si>
  <si>
    <t>Inactive Start</t>
  </si>
  <si>
    <t>Laviska Shenault</t>
  </si>
  <si>
    <t>Gus Edwards</t>
  </si>
  <si>
    <t>Giants</t>
  </si>
  <si>
    <t>Ronald Jones</t>
  </si>
  <si>
    <t>J.K Dobbins</t>
  </si>
  <si>
    <t>D.J. Chark</t>
  </si>
  <si>
    <t>Raw's 2021 2nd Round Rookie</t>
  </si>
  <si>
    <t>James Connor</t>
  </si>
  <si>
    <t>Drew 2021 2nd Round Rookie</t>
  </si>
  <si>
    <t>drew</t>
  </si>
  <si>
    <t>scott</t>
  </si>
  <si>
    <t xml:space="preserve">Evan Engram </t>
  </si>
  <si>
    <t>La'mical Perine</t>
  </si>
  <si>
    <t>T.Y Hilton</t>
  </si>
  <si>
    <t>Raheem Moster</t>
  </si>
  <si>
    <t>Lemical Perine</t>
  </si>
  <si>
    <t>Deejay Dallas</t>
  </si>
  <si>
    <t>Nelson Agholor</t>
  </si>
  <si>
    <t>Derrick Carr</t>
  </si>
  <si>
    <t>Lions</t>
  </si>
  <si>
    <t>kendrick Bourne</t>
  </si>
  <si>
    <t>Washington</t>
  </si>
  <si>
    <t>Wayne Gallman</t>
  </si>
  <si>
    <t>Dolphins</t>
  </si>
  <si>
    <t>Logan Thomas</t>
  </si>
  <si>
    <t>Packers</t>
  </si>
  <si>
    <t>Rob Gronk</t>
  </si>
  <si>
    <t>Mikes  1st round Rookie Pick</t>
  </si>
  <si>
    <t>Diesel's 2nd Round Rookie</t>
  </si>
  <si>
    <t>Tony's 1st round rookie</t>
  </si>
  <si>
    <t>M. Andrews</t>
  </si>
  <si>
    <t>Mark andrews</t>
  </si>
  <si>
    <t>Allan Lazard</t>
  </si>
  <si>
    <t>Toddy Gurley</t>
  </si>
  <si>
    <t>bILES</t>
  </si>
  <si>
    <t>Jalen Ballage</t>
  </si>
  <si>
    <t>M. Gaskin</t>
  </si>
  <si>
    <t>Sony Michael</t>
  </si>
  <si>
    <t>Salvon Ahmed</t>
  </si>
  <si>
    <t>E. Sanders</t>
  </si>
  <si>
    <t>Samaje Perine</t>
  </si>
  <si>
    <t>Seahawks</t>
  </si>
  <si>
    <t>Devonys Freeman</t>
  </si>
  <si>
    <t>+</t>
  </si>
  <si>
    <t>Laviska Shenault Jr.</t>
  </si>
  <si>
    <t>Lynn Bowden Jr.</t>
  </si>
  <si>
    <t>Bryan Edwards</t>
  </si>
  <si>
    <t>Quintez Cephus</t>
  </si>
  <si>
    <t>Marvin Jones Jr.</t>
  </si>
  <si>
    <t>Dalton Schultz</t>
  </si>
  <si>
    <t>Greg Ward</t>
  </si>
  <si>
    <t>AJ Dillon</t>
  </si>
  <si>
    <t>Benny Snell Jr.</t>
  </si>
  <si>
    <t>Darrell Henderson Jr.</t>
  </si>
  <si>
    <t>DJ Chark Jr.</t>
  </si>
  <si>
    <t>La'Mical Perine</t>
  </si>
  <si>
    <t>michael pittman Jr.</t>
  </si>
  <si>
    <t>Anthony Mcfarland Jr.</t>
  </si>
  <si>
    <t>JETS</t>
  </si>
  <si>
    <t>PANTHERS</t>
  </si>
  <si>
    <t>Will Fuller</t>
  </si>
  <si>
    <t>BEARS</t>
  </si>
  <si>
    <t>2021 Draft picks</t>
  </si>
  <si>
    <t>2021 Franchise</t>
  </si>
  <si>
    <t>2021 Free Agents</t>
  </si>
  <si>
    <t>2021 TRADED PLAYER</t>
  </si>
  <si>
    <t>team</t>
  </si>
  <si>
    <t>TEAM2</t>
  </si>
  <si>
    <t>Derick Henry</t>
  </si>
  <si>
    <t>2021 add (Pending adp</t>
  </si>
  <si>
    <t>TJ Hockenson</t>
  </si>
  <si>
    <t>Tony Uses Add prior to trading</t>
  </si>
  <si>
    <t>1st rookie pick 2021</t>
  </si>
  <si>
    <t>18th Rookie Pick</t>
  </si>
  <si>
    <t>16th Rookie Pick</t>
  </si>
  <si>
    <t xml:space="preserve">Watts. </t>
  </si>
  <si>
    <t>2021 add</t>
  </si>
  <si>
    <t>Traded player who had previous owner's add used</t>
  </si>
  <si>
    <t xml:space="preserve"> '22 ELIG</t>
  </si>
  <si>
    <t>Ryan paying $5</t>
  </si>
  <si>
    <t>Najee Harris</t>
  </si>
  <si>
    <t>Kyle Pitts</t>
  </si>
  <si>
    <t>JaMar Chase</t>
  </si>
  <si>
    <t>Javonte Williams</t>
  </si>
  <si>
    <t>Devonta Smith</t>
  </si>
  <si>
    <t>Michael Carter</t>
  </si>
  <si>
    <t>Jaylen Waddle</t>
  </si>
  <si>
    <t>Elijah Moore</t>
  </si>
  <si>
    <t>Trevor Lawrence</t>
  </si>
  <si>
    <t>Justin Fields</t>
  </si>
  <si>
    <t>Rondale Moore</t>
  </si>
  <si>
    <t>Kenneth Gainwell</t>
  </si>
  <si>
    <t>Nico Collins</t>
  </si>
  <si>
    <t>Reshod Bateman</t>
  </si>
  <si>
    <t>Trey Lance</t>
  </si>
  <si>
    <t>Kadarius Toney</t>
  </si>
  <si>
    <t>Amon-Ra St. Brown</t>
  </si>
  <si>
    <t>Josh Palmer</t>
  </si>
  <si>
    <t>Pat Friermuth</t>
  </si>
  <si>
    <t>Dyami Brown</t>
  </si>
  <si>
    <t>Elijah Mitchell</t>
  </si>
  <si>
    <t>Zach Wilson</t>
  </si>
  <si>
    <t xml:space="preserve">Mac Jones </t>
  </si>
  <si>
    <t xml:space="preserve">Chuba Hubbard </t>
  </si>
  <si>
    <t xml:space="preserve">Amari Rodgers </t>
  </si>
  <si>
    <t xml:space="preserve">Dwayne Eskridge </t>
  </si>
  <si>
    <t>Rhamondre Stevenson</t>
  </si>
  <si>
    <t>Travis Etienne</t>
  </si>
  <si>
    <t xml:space="preserve">Terrance Marshall </t>
  </si>
  <si>
    <t>Ceedee Lamb</t>
  </si>
  <si>
    <t xml:space="preserve">Mecole Hardman </t>
  </si>
  <si>
    <t>mike davis</t>
  </si>
  <si>
    <t>JuJu  Smith Shuster</t>
  </si>
  <si>
    <t>Jalen Hurts</t>
  </si>
  <si>
    <t>robert woods</t>
  </si>
  <si>
    <t>JD Mckissic</t>
  </si>
  <si>
    <t xml:space="preserve">Robby Anderson </t>
  </si>
  <si>
    <t>Michael Gallup</t>
  </si>
  <si>
    <t>Brandon Cools</t>
  </si>
  <si>
    <t>tyrell Williams</t>
  </si>
  <si>
    <t>M. Thomas</t>
  </si>
  <si>
    <t>Irv Smith Jr.</t>
  </si>
  <si>
    <t>Travis Etienne Jr.</t>
  </si>
  <si>
    <t>Panthers</t>
  </si>
  <si>
    <t>Marquez Caallaway</t>
  </si>
  <si>
    <t>MVS</t>
  </si>
  <si>
    <t>Kirk Cousins</t>
  </si>
  <si>
    <t>Jakobi Meyers</t>
  </si>
  <si>
    <t>Sony Michel</t>
  </si>
  <si>
    <t>Jermar Jefferson</t>
  </si>
  <si>
    <t>R. Mosert</t>
  </si>
  <si>
    <t>Cardnials</t>
  </si>
  <si>
    <t>Cordarrelle Patterson</t>
  </si>
  <si>
    <t>Emmanuel Sanders</t>
  </si>
  <si>
    <t>Cowboys</t>
  </si>
  <si>
    <t>Mike Gesicki</t>
  </si>
  <si>
    <t>Hunter Renfrow</t>
  </si>
  <si>
    <t>Dawson Knox</t>
  </si>
  <si>
    <t>Alex Collins</t>
  </si>
  <si>
    <t>D'ernest Johnson</t>
  </si>
  <si>
    <t>Bengals</t>
  </si>
  <si>
    <t>Tyler Conklin</t>
  </si>
  <si>
    <t>ODB</t>
  </si>
  <si>
    <t>AP</t>
  </si>
  <si>
    <t>rAW</t>
  </si>
  <si>
    <t>Christian Mccaffrey</t>
  </si>
  <si>
    <t>Biles 2022 2nd Rounder</t>
  </si>
  <si>
    <t>Tony's 2022 1st round rookie</t>
  </si>
  <si>
    <t>Marquez Callaway</t>
  </si>
  <si>
    <t>Mikes's 2022 1st Round Rookie</t>
  </si>
  <si>
    <t>Raw's 2022 2nd Round Rookie</t>
  </si>
  <si>
    <t>saints</t>
  </si>
  <si>
    <t>Tyrod Taylor</t>
  </si>
  <si>
    <t>D. Williams</t>
  </si>
  <si>
    <t>CMAC</t>
  </si>
  <si>
    <t>D'onta Foreman</t>
  </si>
  <si>
    <t>Cedrick Wilson</t>
  </si>
  <si>
    <t>Devante Parker start</t>
  </si>
  <si>
    <t>Titans</t>
  </si>
  <si>
    <t>Ty Johnson</t>
  </si>
  <si>
    <t>Donovon Peoples Jones</t>
  </si>
  <si>
    <t>No RB start</t>
  </si>
  <si>
    <t>eric</t>
  </si>
  <si>
    <t>tony</t>
  </si>
  <si>
    <t>colin</t>
  </si>
  <si>
    <t>biles</t>
  </si>
  <si>
    <t>POS</t>
  </si>
  <si>
    <t>TEAM/BYE</t>
  </si>
  <si>
    <t>RB1</t>
  </si>
  <si>
    <t>CAR/13</t>
  </si>
  <si>
    <t>RB2</t>
  </si>
  <si>
    <t>NO/6</t>
  </si>
  <si>
    <t>RB3</t>
  </si>
  <si>
    <t>MIN/7</t>
  </si>
  <si>
    <t>RB4</t>
  </si>
  <si>
    <t>Derrick Henry </t>
  </si>
  <si>
    <t>TEN/13</t>
  </si>
  <si>
    <t>RB5</t>
  </si>
  <si>
    <t>Aaron Jones </t>
  </si>
  <si>
    <t>GB/13</t>
  </si>
  <si>
    <t>RB6</t>
  </si>
  <si>
    <t>DAL/7</t>
  </si>
  <si>
    <t>RB7</t>
  </si>
  <si>
    <t>IND/14</t>
  </si>
  <si>
    <t>WR1</t>
  </si>
  <si>
    <t>RB8</t>
  </si>
  <si>
    <t>LAC/7</t>
  </si>
  <si>
    <t>TE1</t>
  </si>
  <si>
    <t>KC/12</t>
  </si>
  <si>
    <t>RB9</t>
  </si>
  <si>
    <t>CIN/10</t>
  </si>
  <si>
    <t>WR2</t>
  </si>
  <si>
    <t>BUF/7</t>
  </si>
  <si>
    <t>WR3</t>
  </si>
  <si>
    <t>WR4</t>
  </si>
  <si>
    <t>ATL/6</t>
  </si>
  <si>
    <t>RB10</t>
  </si>
  <si>
    <t>NYG/10</t>
  </si>
  <si>
    <t>WR5</t>
  </si>
  <si>
    <t>DeAndre Hopkins</t>
  </si>
  <si>
    <t>ARI/12</t>
  </si>
  <si>
    <t>WR6</t>
  </si>
  <si>
    <t>SEA/9</t>
  </si>
  <si>
    <t>RB11</t>
  </si>
  <si>
    <t>CLE/13</t>
  </si>
  <si>
    <t>WR7</t>
  </si>
  <si>
    <t>WR8</t>
  </si>
  <si>
    <t>RB12</t>
  </si>
  <si>
    <t>PIT/7</t>
  </si>
  <si>
    <t>RB13</t>
  </si>
  <si>
    <t>WAS/9</t>
  </si>
  <si>
    <t>TE2</t>
  </si>
  <si>
    <t>LV/8</t>
  </si>
  <si>
    <t>RB14</t>
  </si>
  <si>
    <t>RB15</t>
  </si>
  <si>
    <t>DET/9</t>
  </si>
  <si>
    <t>WR9</t>
  </si>
  <si>
    <t>RB16</t>
  </si>
  <si>
    <t>Chris Carson </t>
  </si>
  <si>
    <t>RB17</t>
  </si>
  <si>
    <t>JAX/7</t>
  </si>
  <si>
    <t>WR10</t>
  </si>
  <si>
    <t>RB18</t>
  </si>
  <si>
    <t>CHI/10</t>
  </si>
  <si>
    <t>RB19</t>
  </si>
  <si>
    <t>WR11</t>
  </si>
  <si>
    <t>WR12</t>
  </si>
  <si>
    <t>TE3</t>
  </si>
  <si>
    <t>SF/6</t>
  </si>
  <si>
    <t>RB20</t>
  </si>
  <si>
    <t>Miles Sanders </t>
  </si>
  <si>
    <t>PHI/14</t>
  </si>
  <si>
    <t>WR13</t>
  </si>
  <si>
    <t>LAR/11</t>
  </si>
  <si>
    <t>QB1</t>
  </si>
  <si>
    <t>WR14</t>
  </si>
  <si>
    <t>QB2</t>
  </si>
  <si>
    <t>Patrick Mahomes II</t>
  </si>
  <si>
    <t>WR15</t>
  </si>
  <si>
    <t>WR16</t>
  </si>
  <si>
    <t>QB3</t>
  </si>
  <si>
    <t>WR17</t>
  </si>
  <si>
    <t>TB/9</t>
  </si>
  <si>
    <t>WR18</t>
  </si>
  <si>
    <t>Chris Godwin </t>
  </si>
  <si>
    <t>WR19</t>
  </si>
  <si>
    <t>D.J. Moore</t>
  </si>
  <si>
    <t>46 (+2)</t>
  </si>
  <si>
    <t>WR20 (+1)</t>
  </si>
  <si>
    <t>QB4</t>
  </si>
  <si>
    <t>BAL/8</t>
  </si>
  <si>
    <t>48 (-2)</t>
  </si>
  <si>
    <t>WR21 (-1)</t>
  </si>
  <si>
    <t>WR22</t>
  </si>
  <si>
    <t>RB21</t>
  </si>
  <si>
    <t>TE4</t>
  </si>
  <si>
    <t>52 (+2)</t>
  </si>
  <si>
    <t>RB22 (+1)</t>
  </si>
  <si>
    <t>Gus Edwards </t>
  </si>
  <si>
    <t>53 (+2)</t>
  </si>
  <si>
    <t>WR23 (+1)</t>
  </si>
  <si>
    <t>54 (-2)</t>
  </si>
  <si>
    <t>RB23 (-1)</t>
  </si>
  <si>
    <t>Kareem Hunt </t>
  </si>
  <si>
    <t>55 (-2)</t>
  </si>
  <si>
    <t>WR24 (-1)</t>
  </si>
  <si>
    <t>DEN/11</t>
  </si>
  <si>
    <t>QB5</t>
  </si>
  <si>
    <t>WR25</t>
  </si>
  <si>
    <t>WR26</t>
  </si>
  <si>
    <t>QB6</t>
  </si>
  <si>
    <t>TE5</t>
  </si>
  <si>
    <t>RB24</t>
  </si>
  <si>
    <t>WR27</t>
  </si>
  <si>
    <t>Laviska Shenault Jr</t>
  </si>
  <si>
    <t>RB25</t>
  </si>
  <si>
    <t>RB26</t>
  </si>
  <si>
    <t>WR28</t>
  </si>
  <si>
    <t>Chase Claypool </t>
  </si>
  <si>
    <t>66 (+1)</t>
  </si>
  <si>
    <t>WR29 (+1)</t>
  </si>
  <si>
    <t>67 (-1)</t>
  </si>
  <si>
    <t>WR30 (-1)</t>
  </si>
  <si>
    <t>JuJu Smith-Schuster </t>
  </si>
  <si>
    <t>TE6</t>
  </si>
  <si>
    <t>RB27</t>
  </si>
  <si>
    <t>MIA/14</t>
  </si>
  <si>
    <t>WR31</t>
  </si>
  <si>
    <t>HOU/10</t>
  </si>
  <si>
    <t>WR32</t>
  </si>
  <si>
    <t>Ja'Marr Chase</t>
  </si>
  <si>
    <t>WR33</t>
  </si>
  <si>
    <t>QB7</t>
  </si>
  <si>
    <t>QB8</t>
  </si>
  <si>
    <t>RB28</t>
  </si>
  <si>
    <t>Melvin Gordon III</t>
  </si>
  <si>
    <t>QB9</t>
  </si>
  <si>
    <t>RB29</t>
  </si>
  <si>
    <t>Damien Harris </t>
  </si>
  <si>
    <t>NE/14</t>
  </si>
  <si>
    <t>WR34</t>
  </si>
  <si>
    <t>RB30</t>
  </si>
  <si>
    <t>RB31</t>
  </si>
  <si>
    <t>Trey Sermon</t>
  </si>
  <si>
    <t>WR35</t>
  </si>
  <si>
    <t>RB32</t>
  </si>
  <si>
    <t>RB33</t>
  </si>
  <si>
    <t>WR36</t>
  </si>
  <si>
    <t>DeVonta Smith</t>
  </si>
  <si>
    <t>RB34</t>
  </si>
  <si>
    <t>WR37</t>
  </si>
  <si>
    <t>Michael Pittman Jr</t>
  </si>
  <si>
    <t>RB35</t>
  </si>
  <si>
    <t>Raheem Mostert </t>
  </si>
  <si>
    <t>WR38</t>
  </si>
  <si>
    <t>QB10</t>
  </si>
  <si>
    <t>WR39</t>
  </si>
  <si>
    <t>91 (+2)</t>
  </si>
  <si>
    <t>WR40 (+1)</t>
  </si>
  <si>
    <t>RB36</t>
  </si>
  <si>
    <t>93 (+2)</t>
  </si>
  <si>
    <t>WR41 (+1)</t>
  </si>
  <si>
    <t>QB11</t>
  </si>
  <si>
    <t>95 (-4)</t>
  </si>
  <si>
    <t>WR42 (-2)</t>
  </si>
  <si>
    <t>D.J. Chark Jr </t>
  </si>
  <si>
    <t>WR43</t>
  </si>
  <si>
    <t>TE7</t>
  </si>
  <si>
    <t>RB37</t>
  </si>
  <si>
    <t>NYJ/6</t>
  </si>
  <si>
    <t>WR44</t>
  </si>
  <si>
    <t>TE8</t>
  </si>
  <si>
    <t>TE9</t>
  </si>
  <si>
    <t>RB38</t>
  </si>
  <si>
    <t>WR45</t>
  </si>
  <si>
    <t>RB39</t>
  </si>
  <si>
    <t>TE10</t>
  </si>
  <si>
    <t>Robert Tonyan Jr </t>
  </si>
  <si>
    <t>RB40</t>
  </si>
  <si>
    <t>WR46</t>
  </si>
  <si>
    <t>RB41</t>
  </si>
  <si>
    <t>WR47</t>
  </si>
  <si>
    <t>Henry Ruggs III</t>
  </si>
  <si>
    <t>127 (-2)</t>
  </si>
  <si>
    <t>WR48</t>
  </si>
  <si>
    <t>RB42</t>
  </si>
  <si>
    <t>Ronald Jones II</t>
  </si>
  <si>
    <t>WR49</t>
  </si>
  <si>
    <t>Marvin Jones Jr</t>
  </si>
  <si>
    <t>QB12</t>
  </si>
  <si>
    <t>TE11</t>
  </si>
  <si>
    <t>115 (+5)</t>
  </si>
  <si>
    <t>WR50 (+1)</t>
  </si>
  <si>
    <t>RB43</t>
  </si>
  <si>
    <t>TE12</t>
  </si>
  <si>
    <t>TE13</t>
  </si>
  <si>
    <t>RB44</t>
  </si>
  <si>
    <t>120 (-5)</t>
  </si>
  <si>
    <t>WR51 (-1)</t>
  </si>
  <si>
    <t>RB45</t>
  </si>
  <si>
    <t>QB13</t>
  </si>
  <si>
    <t>123 (+12)</t>
  </si>
  <si>
    <t>RB46 (+2)</t>
  </si>
  <si>
    <t>Ty'Son Williams</t>
  </si>
  <si>
    <t>WR52</t>
  </si>
  <si>
    <t>WR53</t>
  </si>
  <si>
    <t>QB14</t>
  </si>
  <si>
    <t>WR54</t>
  </si>
  <si>
    <t>RB47</t>
  </si>
  <si>
    <t>J.D. McKissic</t>
  </si>
  <si>
    <t>WR55</t>
  </si>
  <si>
    <t>QB15</t>
  </si>
  <si>
    <t>WR56</t>
  </si>
  <si>
    <t>TE14</t>
  </si>
  <si>
    <t>TE15</t>
  </si>
  <si>
    <t>Rob Gronkowski </t>
  </si>
  <si>
    <t>TE16</t>
  </si>
  <si>
    <t>135 (-12)</t>
  </si>
  <si>
    <t>RB48 (-2)</t>
  </si>
  <si>
    <t>WR57</t>
  </si>
  <si>
    <t>DeVante Parker</t>
  </si>
  <si>
    <t>WR58</t>
  </si>
  <si>
    <t>Michael Thomas </t>
  </si>
  <si>
    <t>WR59</t>
  </si>
  <si>
    <t>QB16</t>
  </si>
  <si>
    <t>QB17</t>
  </si>
  <si>
    <t>WR60</t>
  </si>
  <si>
    <t>Terrace Marshall Jr</t>
  </si>
  <si>
    <t>WR61</t>
  </si>
  <si>
    <t>RB49</t>
  </si>
  <si>
    <t>144 (+3)</t>
  </si>
  <si>
    <t>WR62 (+1)</t>
  </si>
  <si>
    <t>TE17</t>
  </si>
  <si>
    <t>RB50</t>
  </si>
  <si>
    <t>147 (-3)</t>
  </si>
  <si>
    <t>WR63 (-1)</t>
  </si>
  <si>
    <t>WR64</t>
  </si>
  <si>
    <t>169 (+10)</t>
  </si>
  <si>
    <t>TD1</t>
  </si>
  <si>
    <t>Pittsburgh Steelers</t>
  </si>
  <si>
    <t>TE18</t>
  </si>
  <si>
    <t>TE19</t>
  </si>
  <si>
    <t>WR65</t>
  </si>
  <si>
    <t>TD2</t>
  </si>
  <si>
    <t>Tampa Bay Buccaneers</t>
  </si>
  <si>
    <t>WR66</t>
  </si>
  <si>
    <t>TE20</t>
  </si>
  <si>
    <t>WR67</t>
  </si>
  <si>
    <t>TE21</t>
  </si>
  <si>
    <t>WR68</t>
  </si>
  <si>
    <t>Tre'Quan Smith</t>
  </si>
  <si>
    <t>201 (+2)</t>
  </si>
  <si>
    <t>WR69</t>
  </si>
  <si>
    <t>QB18</t>
  </si>
  <si>
    <t>TD3</t>
  </si>
  <si>
    <t>Washington Football Team</t>
  </si>
  <si>
    <t>WR70</t>
  </si>
  <si>
    <t>RB51</t>
  </si>
  <si>
    <t>TD4</t>
  </si>
  <si>
    <t>Los Angeles Rams</t>
  </si>
  <si>
    <t>WR71</t>
  </si>
  <si>
    <t>QB19</t>
  </si>
  <si>
    <t>TE22</t>
  </si>
  <si>
    <t>Anthony Firkser</t>
  </si>
  <si>
    <t>WR72</t>
  </si>
  <si>
    <t>QB20</t>
  </si>
  <si>
    <t>Sam Darnold </t>
  </si>
  <si>
    <t>170 (+18)</t>
  </si>
  <si>
    <t>RB52 (+1)</t>
  </si>
  <si>
    <t>QB21</t>
  </si>
  <si>
    <t>Ben Roethlisberger </t>
  </si>
  <si>
    <t>TE23</t>
  </si>
  <si>
    <t>QB22</t>
  </si>
  <si>
    <t>Zach Wilson </t>
  </si>
  <si>
    <t>TE24</t>
  </si>
  <si>
    <t>TE25</t>
  </si>
  <si>
    <t>C.J. Uzomah</t>
  </si>
  <si>
    <t>PK1</t>
  </si>
  <si>
    <t>Justin Tucker</t>
  </si>
  <si>
    <t>QB23</t>
  </si>
  <si>
    <t>PK2</t>
  </si>
  <si>
    <t>Harrison Butker</t>
  </si>
  <si>
    <t>WR73</t>
  </si>
  <si>
    <t>WR74</t>
  </si>
  <si>
    <t>WR75</t>
  </si>
  <si>
    <t>Rashod Bateman</t>
  </si>
  <si>
    <t>TD5</t>
  </si>
  <si>
    <t>New England Patriots</t>
  </si>
  <si>
    <t>183 (+2)</t>
  </si>
  <si>
    <t>WR76 (+1)</t>
  </si>
  <si>
    <t>184 (+30)</t>
  </si>
  <si>
    <t>TE26 (+1)</t>
  </si>
  <si>
    <t>O.J. Howard</t>
  </si>
  <si>
    <t>185 (-2)</t>
  </si>
  <si>
    <t>WR77 (-1)</t>
  </si>
  <si>
    <t>TD6</t>
  </si>
  <si>
    <t>San Francisco 49ers</t>
  </si>
  <si>
    <t>QB24</t>
  </si>
  <si>
    <t>Jameis Winston </t>
  </si>
  <si>
    <t>188 (-18)</t>
  </si>
  <si>
    <t>RB53 (-1)</t>
  </si>
  <si>
    <t>QB25</t>
  </si>
  <si>
    <t>WR78</t>
  </si>
  <si>
    <t>RB54</t>
  </si>
  <si>
    <t>TD7</t>
  </si>
  <si>
    <t>Kansas City Chiefs</t>
  </si>
  <si>
    <t>203 (+3)</t>
  </si>
  <si>
    <t>QB26</t>
  </si>
  <si>
    <t>RB55</t>
  </si>
  <si>
    <t>Mark Ingram II</t>
  </si>
  <si>
    <t>WR79</t>
  </si>
  <si>
    <t>Zach Pascal</t>
  </si>
  <si>
    <t>WR80</t>
  </si>
  <si>
    <t>Marquez Valdes-Scantling</t>
  </si>
  <si>
    <t>TD8</t>
  </si>
  <si>
    <t>Baltimore Ravens</t>
  </si>
  <si>
    <t>RB56</t>
  </si>
  <si>
    <t>199 (+2)</t>
  </si>
  <si>
    <t>RB57 (+1)</t>
  </si>
  <si>
    <t>PK3</t>
  </si>
  <si>
    <t>Ryan Succop</t>
  </si>
  <si>
    <t>RB58 (+1)</t>
  </si>
  <si>
    <t>WR81</t>
  </si>
  <si>
    <t>RB59 (+1)</t>
  </si>
  <si>
    <t>Devontae Booker</t>
  </si>
  <si>
    <t>TD9</t>
  </si>
  <si>
    <t>Los Angeles Chargers</t>
  </si>
  <si>
    <t>QB27</t>
  </si>
  <si>
    <t>Mac Jones</t>
  </si>
  <si>
    <t>206 (+10)</t>
  </si>
  <si>
    <t>RB60 (+2)</t>
  </si>
  <si>
    <t>WR82</t>
  </si>
  <si>
    <t>QB28</t>
  </si>
  <si>
    <t>WR83</t>
  </si>
  <si>
    <t>Quez Watkins</t>
  </si>
  <si>
    <t>PK4</t>
  </si>
  <si>
    <t>Robbie Gould</t>
  </si>
  <si>
    <t>WR84</t>
  </si>
  <si>
    <t>WR85</t>
  </si>
  <si>
    <t>RB61</t>
  </si>
  <si>
    <t>Darrel Williams</t>
  </si>
  <si>
    <t>214 (+10)</t>
  </si>
  <si>
    <t>TE27 (+1)</t>
  </si>
  <si>
    <t>WR86</t>
  </si>
  <si>
    <t>216 (+3)</t>
  </si>
  <si>
    <t>RB62 (+2)</t>
  </si>
  <si>
    <t>Rashaad Penny</t>
  </si>
  <si>
    <t>WR87</t>
  </si>
  <si>
    <t>RB63</t>
  </si>
  <si>
    <t>219 (-20)</t>
  </si>
  <si>
    <t>RB64 (-7)</t>
  </si>
  <si>
    <t>Darrynton Evans</t>
  </si>
  <si>
    <t>WR88</t>
  </si>
  <si>
    <t>Donovan Peoples-Jones</t>
  </si>
  <si>
    <t>TD10</t>
  </si>
  <si>
    <t>Miami Dolphins</t>
  </si>
  <si>
    <t>RB65</t>
  </si>
  <si>
    <t>RB66</t>
  </si>
  <si>
    <t>224 (-40)</t>
  </si>
  <si>
    <t>TE28 (-2)</t>
  </si>
  <si>
    <t>PK5</t>
  </si>
  <si>
    <t>Tyler Bass</t>
  </si>
  <si>
    <t>RB67</t>
  </si>
  <si>
    <t>Chuba Hubbard</t>
  </si>
  <si>
    <t>PK6</t>
  </si>
  <si>
    <t>Mason Crosby</t>
  </si>
  <si>
    <t>QB29</t>
  </si>
  <si>
    <t>229 (+4)</t>
  </si>
  <si>
    <t>RB68 (+1)</t>
  </si>
  <si>
    <t>TD11</t>
  </si>
  <si>
    <t>Chicago Bears</t>
  </si>
  <si>
    <t>WR89</t>
  </si>
  <si>
    <t>Chris Conley</t>
  </si>
  <si>
    <t>TE29</t>
  </si>
  <si>
    <t>233 (+6)</t>
  </si>
  <si>
    <t>RB69 (+1)</t>
  </si>
  <si>
    <t>Tony Jones</t>
  </si>
  <si>
    <t>WR90</t>
  </si>
  <si>
    <t>K.J. Hamler </t>
  </si>
  <si>
    <t>TE30</t>
  </si>
  <si>
    <t>WR91</t>
  </si>
  <si>
    <t>Byron Pringle</t>
  </si>
  <si>
    <t>PK7</t>
  </si>
  <si>
    <t>Rodrigo Blankenship</t>
  </si>
  <si>
    <t>TE31</t>
  </si>
  <si>
    <t>239 (+12)</t>
  </si>
  <si>
    <t>RB70 (+2)</t>
  </si>
  <si>
    <t>Jerick McKinnon</t>
  </si>
  <si>
    <t>240 (+3)</t>
  </si>
  <si>
    <t>WR92 (+1)</t>
  </si>
  <si>
    <t>Josh Reynolds</t>
  </si>
  <si>
    <t>291 (+10)</t>
  </si>
  <si>
    <t>RB71</t>
  </si>
  <si>
    <t>Kyle Juszczyk</t>
  </si>
  <si>
    <t>PK8</t>
  </si>
  <si>
    <t>Jason Myers</t>
  </si>
  <si>
    <t>243 (-3)</t>
  </si>
  <si>
    <t>WR93 (-1)</t>
  </si>
  <si>
    <t>PK9</t>
  </si>
  <si>
    <t>Jason Sanders</t>
  </si>
  <si>
    <t>WR94</t>
  </si>
  <si>
    <t>Keelan Cole</t>
  </si>
  <si>
    <t>TE32</t>
  </si>
  <si>
    <t>Dan Arnold</t>
  </si>
  <si>
    <t>TD12</t>
  </si>
  <si>
    <t>Indianapolis Colts</t>
  </si>
  <si>
    <t>WR95</t>
  </si>
  <si>
    <t>Demarcus Robinson</t>
  </si>
  <si>
    <t>WR96</t>
  </si>
  <si>
    <t>DeSean Jackson</t>
  </si>
  <si>
    <t>WR97</t>
  </si>
  <si>
    <t>251 (+5)</t>
  </si>
  <si>
    <t>RB72 (+1)</t>
  </si>
  <si>
    <t>QB30</t>
  </si>
  <si>
    <t>TD13</t>
  </si>
  <si>
    <t>Buffalo Bills</t>
  </si>
  <si>
    <t>QB31</t>
  </si>
  <si>
    <t>QB32</t>
  </si>
  <si>
    <t>256 (+2)</t>
  </si>
  <si>
    <t>RB73 (+1)</t>
  </si>
  <si>
    <t>QB33</t>
  </si>
  <si>
    <t>258 (+15)</t>
  </si>
  <si>
    <t>RB74 (+1)</t>
  </si>
  <si>
    <t>TD14</t>
  </si>
  <si>
    <t>New Orleans Saints</t>
  </si>
  <si>
    <t>TD15</t>
  </si>
  <si>
    <t>Denver Broncos</t>
  </si>
  <si>
    <t>TD16</t>
  </si>
  <si>
    <t>Cleveland Browns</t>
  </si>
  <si>
    <t>PK10</t>
  </si>
  <si>
    <t>Matt Gay</t>
  </si>
  <si>
    <t>QB34</t>
  </si>
  <si>
    <t>PK11</t>
  </si>
  <si>
    <t>Younghoe Koo</t>
  </si>
  <si>
    <t>TD17</t>
  </si>
  <si>
    <t>Arizona Cardinals</t>
  </si>
  <si>
    <t>TD18</t>
  </si>
  <si>
    <t>Seattle Seahawks</t>
  </si>
  <si>
    <t>PK12</t>
  </si>
  <si>
    <t>Greg Zuerlein</t>
  </si>
  <si>
    <t>TD19</t>
  </si>
  <si>
    <t>New York Giants</t>
  </si>
  <si>
    <t>PK13</t>
  </si>
  <si>
    <t>Chris Boswell</t>
  </si>
  <si>
    <t>QB35</t>
  </si>
  <si>
    <t>QB36</t>
  </si>
  <si>
    <t>TD20</t>
  </si>
  <si>
    <t>Minnesota Vikings</t>
  </si>
  <si>
    <t>273 (+3)</t>
  </si>
  <si>
    <t>RB75 (+1)</t>
  </si>
  <si>
    <t>Matt Breida</t>
  </si>
  <si>
    <t>PK14</t>
  </si>
  <si>
    <t>Tristan Vizcaino</t>
  </si>
  <si>
    <t>TE33</t>
  </si>
  <si>
    <t>Tyler Kroft</t>
  </si>
  <si>
    <t>276 (+1)</t>
  </si>
  <si>
    <t>RB76 (+1)</t>
  </si>
  <si>
    <t>Jaret Patterson</t>
  </si>
  <si>
    <t>277 (+16)</t>
  </si>
  <si>
    <t>RB77 (+2)</t>
  </si>
  <si>
    <t>QB37</t>
  </si>
  <si>
    <t>PK15</t>
  </si>
  <si>
    <t>Greg Joseph</t>
  </si>
  <si>
    <t>QB38</t>
  </si>
  <si>
    <t>Davis Mills</t>
  </si>
  <si>
    <t>RB78</t>
  </si>
  <si>
    <t>Larry Rountree III</t>
  </si>
  <si>
    <t>WR98</t>
  </si>
  <si>
    <t>James Washington</t>
  </si>
  <si>
    <t>PK16</t>
  </si>
  <si>
    <t>Matt Prater</t>
  </si>
  <si>
    <t>PK17</t>
  </si>
  <si>
    <t>Daniel Carlson</t>
  </si>
  <si>
    <t>PK18</t>
  </si>
  <si>
    <t>Josh Lambo</t>
  </si>
  <si>
    <t>TD21</t>
  </si>
  <si>
    <t>Carolina Panthers</t>
  </si>
  <si>
    <t>PK19</t>
  </si>
  <si>
    <t>Sam Ficken</t>
  </si>
  <si>
    <t>PK20</t>
  </si>
  <si>
    <t>Jake Elliott</t>
  </si>
  <si>
    <t>TE34</t>
  </si>
  <si>
    <t>Pat Freiermuth</t>
  </si>
  <si>
    <t>WR99</t>
  </si>
  <si>
    <t>Kendrick Bourne</t>
  </si>
  <si>
    <t>TD22</t>
  </si>
  <si>
    <t>Green Bay Packers</t>
  </si>
  <si>
    <t>TE35</t>
  </si>
  <si>
    <t>Will Dissly</t>
  </si>
  <si>
    <t>293 (+4)</t>
  </si>
  <si>
    <t>RB79 (+1)</t>
  </si>
  <si>
    <t>QB39</t>
  </si>
  <si>
    <t>Taylor Heinicke</t>
  </si>
  <si>
    <t>TE36</t>
  </si>
  <si>
    <t>Mo Alie-Cox</t>
  </si>
  <si>
    <t>TD23</t>
  </si>
  <si>
    <t>Philadelphia Eagles</t>
  </si>
  <si>
    <t>297 (+2)</t>
  </si>
  <si>
    <t>RB80 (+1)</t>
  </si>
  <si>
    <t>PK21</t>
  </si>
  <si>
    <t>Ryan Santoso</t>
  </si>
  <si>
    <t>RB81</t>
  </si>
  <si>
    <t>PK22</t>
  </si>
  <si>
    <t>Quinn Nordin</t>
  </si>
  <si>
    <t>RANK</t>
  </si>
  <si>
    <t>POS_RNK</t>
  </si>
  <si>
    <t>Diff From2021</t>
  </si>
  <si>
    <t>J. Howard</t>
  </si>
  <si>
    <t>Dj Moore</t>
  </si>
  <si>
    <t>Waffs 2022 1st Round Rookie</t>
  </si>
  <si>
    <t>Waffs 2022 2nd Round Rookie</t>
  </si>
  <si>
    <t>Waffs 2023 First Round Rokie</t>
  </si>
  <si>
    <t>Waffs 2023 2nd Round Rookie</t>
  </si>
  <si>
    <t xml:space="preserve">Drew </t>
  </si>
  <si>
    <t>Ryan's 2022 1st Round Rookie</t>
  </si>
  <si>
    <t>Travis Etienne Jr</t>
  </si>
  <si>
    <t>Diesel's 2022 1st Round Rook</t>
  </si>
  <si>
    <t>Tee Higans</t>
  </si>
  <si>
    <t>Hunter Renfrom</t>
  </si>
  <si>
    <t>Dontrell Hilliard</t>
  </si>
  <si>
    <t>D Booker</t>
  </si>
  <si>
    <t>Rex Burkhead</t>
  </si>
  <si>
    <t xml:space="preserve">Bears </t>
  </si>
  <si>
    <t>Foster Moreau</t>
  </si>
  <si>
    <t>Zay Jones</t>
  </si>
  <si>
    <t>Diggs</t>
  </si>
  <si>
    <t>Lenny</t>
  </si>
  <si>
    <t>Ke'Shawn Vaugh</t>
  </si>
  <si>
    <t>Patrick Taylor</t>
  </si>
  <si>
    <t>Rashad Penney</t>
  </si>
  <si>
    <t>K. J. Osborn</t>
  </si>
  <si>
    <t>Traquan Smith</t>
  </si>
  <si>
    <t>Dare Ogunbowale</t>
  </si>
  <si>
    <t>JaMycal Hasty</t>
  </si>
  <si>
    <t>Diontae Spencer</t>
  </si>
  <si>
    <t>Amari Rodgers</t>
  </si>
  <si>
    <t>TEAM</t>
  </si>
  <si>
    <t>player</t>
  </si>
  <si>
    <t>cont</t>
  </si>
  <si>
    <t>years</t>
  </si>
  <si>
    <t>Patrick Mahomes</t>
  </si>
  <si>
    <t>2022 add</t>
  </si>
  <si>
    <t>2022 Draft picks</t>
  </si>
  <si>
    <t>2022 Franchise</t>
  </si>
  <si>
    <t>2022 Free Agents</t>
  </si>
  <si>
    <t>20221 Draft picks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</si>
</sst>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164" formatCode="&quot;$&quot;#,##0"/>
    <numFmt numFmtId="165" formatCode="&quot;$&quot;#,##0;[Red]&quot;$&quot;#,##0"/>
  </numFmts>
  <fonts count="101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Baskerville Old Face"/>
      <family val="1"/>
    </font>
    <font>
      <b/>
      <sz val="11"/>
      <color theme="0"/>
      <name val="Baskerville Old Face"/>
      <family val="1"/>
    </font>
    <font>
      <b/>
      <sz val="11"/>
      <color theme="1"/>
      <name val="Baskerville Old Face"/>
      <family val="1"/>
    </font>
    <font>
      <sz val="11"/>
      <color rgb="FFFF0000"/>
      <name val="Baskerville Old Face"/>
      <family val="1"/>
    </font>
    <font>
      <sz val="11"/>
      <name val="Baskerville Old Face"/>
      <family val="1"/>
    </font>
    <font>
      <sz val="11"/>
      <name val="Stencil"/>
      <family val="5"/>
    </font>
    <font>
      <b/>
      <sz val="11"/>
      <name val="Baskerville Old Face"/>
      <family val="1"/>
    </font>
    <font>
      <b/>
      <sz val="15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rgb="FFFF000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color rgb="FF00B050"/>
      <name val="Cambria"/>
      <family val="1"/>
      <scheme val="major"/>
    </font>
    <font>
      <sz val="14"/>
      <color rgb="FFFF0000"/>
      <name val="Cambria"/>
      <family val="1"/>
      <scheme val="major"/>
    </font>
    <font>
      <b/>
      <sz val="14"/>
      <color theme="1"/>
      <name val="Cambria"/>
      <family val="1"/>
      <scheme val="major"/>
    </font>
    <font>
      <i/>
      <sz val="14"/>
      <color theme="1"/>
      <name val="Cambria"/>
      <family val="1"/>
      <scheme val="major"/>
    </font>
    <font>
      <i/>
      <sz val="14"/>
      <name val="Cambria"/>
      <family val="1"/>
      <scheme val="major"/>
    </font>
    <font>
      <sz val="9"/>
      <name val="Cambria"/>
      <family val="1"/>
      <scheme val="major"/>
    </font>
    <font>
      <sz val="9"/>
      <color rgb="FF00B050"/>
      <name val="Cambria"/>
      <family val="1"/>
      <scheme val="major"/>
    </font>
    <font>
      <b/>
      <sz val="9"/>
      <color theme="1"/>
      <name val="Cambria"/>
      <family val="1"/>
      <scheme val="major"/>
    </font>
    <font>
      <i/>
      <sz val="9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36"/>
      <color rgb="FFFF000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theme="4"/>
      <name val="Cambria"/>
      <family val="1"/>
      <scheme val="major"/>
    </font>
    <font>
      <sz val="11"/>
      <color rgb="FF00B050"/>
      <name val="Cambria"/>
      <family val="1"/>
      <scheme val="major"/>
    </font>
    <font>
      <i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i/>
      <u/>
      <sz val="11"/>
      <color rgb="FFFF0000"/>
      <name val="Cambria"/>
      <family val="1"/>
      <scheme val="major"/>
    </font>
    <font>
      <i/>
      <sz val="11"/>
      <color theme="1"/>
      <name val="Cambria"/>
      <family val="1"/>
      <scheme val="major"/>
    </font>
    <font>
      <i/>
      <u/>
      <sz val="11"/>
      <color theme="1"/>
      <name val="Cambria"/>
      <family val="1"/>
      <scheme val="major"/>
    </font>
    <font>
      <b/>
      <sz val="11"/>
      <color theme="4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b/>
      <sz val="12"/>
      <color rgb="FF00B050"/>
      <name val="Cambria"/>
      <family val="1"/>
      <scheme val="major"/>
    </font>
    <font>
      <b/>
      <sz val="26"/>
      <color rgb="FFFF0000"/>
      <name val="Cambria"/>
      <family val="1"/>
      <scheme val="major"/>
    </font>
    <font>
      <b/>
      <sz val="10"/>
      <color rgb="FFFF0000"/>
      <name val="Cambria"/>
      <family val="1"/>
      <scheme val="major"/>
    </font>
    <font>
      <sz val="10"/>
      <color theme="4"/>
      <name val="Cambria"/>
      <family val="1"/>
      <scheme val="major"/>
    </font>
    <font>
      <sz val="10"/>
      <name val="Cambria"/>
      <family val="1"/>
      <scheme val="major"/>
    </font>
    <font>
      <sz val="10"/>
      <color rgb="FF00B050"/>
      <name val="Cambria"/>
      <family val="1"/>
      <scheme val="major"/>
    </font>
    <font>
      <b/>
      <sz val="10"/>
      <color theme="3"/>
      <name val="Cambria"/>
      <family val="1"/>
      <scheme val="major"/>
    </font>
    <font>
      <sz val="10"/>
      <color rgb="FFFF0000"/>
      <name val="Cambria"/>
      <family val="1"/>
      <scheme val="major"/>
    </font>
    <font>
      <i/>
      <sz val="10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i/>
      <u/>
      <sz val="10"/>
      <color rgb="FFFF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</font>
    <font>
      <b/>
      <sz val="20"/>
      <color theme="3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1"/>
      <color rgb="FF006100"/>
      <name val="Cambria"/>
      <family val="1"/>
      <scheme val="major"/>
    </font>
    <font>
      <sz val="11"/>
      <color theme="9" tint="-0.249977111117893"/>
      <name val="Cambria"/>
      <family val="1"/>
      <scheme val="major"/>
    </font>
    <font>
      <i/>
      <sz val="10"/>
      <color theme="9" tint="-0.249977111117893"/>
      <name val="Cambria"/>
      <family val="1"/>
      <scheme val="major"/>
    </font>
    <font>
      <sz val="12"/>
      <name val="Cambria"/>
      <family val="1"/>
    </font>
    <font>
      <sz val="12"/>
      <name val="Calibri"/>
      <family val="2"/>
      <scheme val="minor"/>
    </font>
    <font>
      <sz val="12"/>
      <color theme="1"/>
      <name val="Cambria"/>
      <family val="1"/>
    </font>
    <font>
      <sz val="10"/>
      <color rgb="FFFF0000"/>
      <name val="Cambria"/>
      <family val="1"/>
    </font>
    <font>
      <b/>
      <sz val="9"/>
      <color theme="3"/>
      <name val="Cambria"/>
      <family val="1"/>
      <scheme val="major"/>
    </font>
    <font>
      <sz val="9"/>
      <name val="Cambria"/>
      <family val="1"/>
    </font>
    <font>
      <sz val="10"/>
      <color theme="1"/>
      <name val="Cambria"/>
      <family val="1"/>
    </font>
    <font>
      <b/>
      <i/>
      <sz val="10"/>
      <color theme="3"/>
      <name val="Cambria"/>
      <family val="1"/>
      <scheme val="major"/>
    </font>
    <font>
      <b/>
      <i/>
      <sz val="10"/>
      <color theme="4" tint="-0.249977111117893"/>
      <name val="Cambria"/>
      <family val="1"/>
      <scheme val="major"/>
    </font>
    <font>
      <b/>
      <sz val="18"/>
      <color rgb="FFFF0000"/>
      <name val="Calibri"/>
      <family val="2"/>
      <scheme val="minor"/>
    </font>
    <font>
      <b/>
      <i/>
      <sz val="8.5"/>
      <color theme="3"/>
      <name val="Cambria"/>
      <family val="1"/>
      <scheme val="major"/>
    </font>
    <font>
      <sz val="10"/>
      <color theme="9"/>
      <name val="Cambria"/>
      <family val="1"/>
      <scheme val="major"/>
    </font>
    <font>
      <sz val="9"/>
      <color theme="9"/>
      <name val="Cambria"/>
      <family val="1"/>
      <scheme val="major"/>
    </font>
    <font>
      <i/>
      <sz val="10"/>
      <name val="Cambria"/>
      <family val="1"/>
    </font>
    <font>
      <i/>
      <sz val="9"/>
      <name val="Cambria"/>
      <family val="1"/>
      <scheme val="major"/>
    </font>
    <font>
      <sz val="10"/>
      <color theme="9"/>
      <name val="Cambria"/>
      <family val="1"/>
    </font>
    <font>
      <sz val="10"/>
      <color theme="3"/>
      <name val="Cambria"/>
      <family val="1"/>
      <scheme val="major"/>
    </font>
    <font>
      <i/>
      <sz val="10"/>
      <color theme="4" tint="-0.249977111117893"/>
      <name val="Cambria"/>
      <family val="1"/>
      <scheme val="major"/>
    </font>
    <font>
      <i/>
      <sz val="10"/>
      <color rgb="FFFF0000"/>
      <name val="Cambria"/>
      <family val="1"/>
      <scheme val="major"/>
    </font>
    <font>
      <i/>
      <sz val="10"/>
      <color rgb="FFFF0000"/>
      <name val="Cambria"/>
      <family val="1"/>
    </font>
    <font>
      <b/>
      <sz val="14"/>
      <color theme="3"/>
      <name val="Cambria"/>
      <family val="2"/>
      <scheme val="maj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ashDot">
        <color indexed="64"/>
      </left>
      <right style="dashDot">
        <color indexed="64"/>
      </right>
      <top style="thick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thick">
        <color indexed="64"/>
      </bottom>
      <diagonal/>
    </border>
    <border>
      <left style="dashDot">
        <color indexed="64"/>
      </left>
      <right style="thick">
        <color indexed="64"/>
      </right>
      <top style="dashDot">
        <color indexed="64"/>
      </top>
      <bottom style="thick">
        <color indexed="64"/>
      </bottom>
      <diagonal/>
    </border>
    <border>
      <left style="dashDot">
        <color indexed="64"/>
      </left>
      <right style="thick">
        <color indexed="64"/>
      </right>
      <top style="thick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thick">
        <color indexed="64"/>
      </bottom>
      <diagonal/>
    </border>
    <border>
      <left/>
      <right style="dashDot">
        <color indexed="64"/>
      </right>
      <top style="thick">
        <color indexed="64"/>
      </top>
      <bottom style="dashDot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auto="1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ashDot">
        <color indexed="64"/>
      </left>
      <right style="thick">
        <color indexed="64"/>
      </right>
      <top style="dashDot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ck">
        <color auto="1"/>
      </right>
      <top style="double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slantDashDot">
        <color theme="3"/>
      </top>
      <bottom/>
      <diagonal/>
    </border>
    <border>
      <left style="slantDashDot">
        <color theme="3"/>
      </left>
      <right/>
      <top style="medium">
        <color indexed="64"/>
      </top>
      <bottom style="thin">
        <color indexed="64"/>
      </bottom>
      <diagonal/>
    </border>
    <border>
      <left style="slantDashDot">
        <color theme="3"/>
      </left>
      <right/>
      <top style="thin">
        <color indexed="64"/>
      </top>
      <bottom style="thin">
        <color indexed="64"/>
      </bottom>
      <diagonal/>
    </border>
    <border>
      <left style="slantDashDot">
        <color theme="3"/>
      </left>
      <right/>
      <top/>
      <bottom style="thin">
        <color indexed="64"/>
      </bottom>
      <diagonal/>
    </border>
    <border>
      <left style="slantDashDot">
        <color theme="3"/>
      </left>
      <right/>
      <top style="thin">
        <color indexed="64"/>
      </top>
      <bottom/>
      <diagonal/>
    </border>
    <border>
      <left style="slantDashDot">
        <color theme="3"/>
      </left>
      <right/>
      <top style="thick">
        <color indexed="64"/>
      </top>
      <bottom/>
      <diagonal/>
    </border>
    <border>
      <left style="slantDashDot">
        <color theme="3"/>
      </left>
      <right/>
      <top/>
      <bottom/>
      <diagonal/>
    </border>
    <border>
      <left style="slantDashDot">
        <color theme="3"/>
      </left>
      <right/>
      <top/>
      <bottom style="slantDashDot">
        <color theme="3"/>
      </bottom>
      <diagonal/>
    </border>
    <border>
      <left/>
      <right/>
      <top/>
      <bottom style="slantDashDot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theme="3"/>
      </bottom>
      <diagonal/>
    </border>
    <border>
      <left/>
      <right style="medium">
        <color indexed="64"/>
      </right>
      <top/>
      <bottom style="slantDashDot">
        <color theme="3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slantDashDot">
        <color theme="3"/>
      </left>
      <right/>
      <top style="slantDashDot">
        <color theme="3"/>
      </top>
      <bottom style="thick">
        <color auto="1"/>
      </bottom>
      <diagonal/>
    </border>
    <border>
      <left/>
      <right/>
      <top style="slantDashDot">
        <color theme="3"/>
      </top>
      <bottom style="thick">
        <color auto="1"/>
      </bottom>
      <diagonal/>
    </border>
    <border>
      <left/>
      <right style="thin">
        <color indexed="64"/>
      </right>
      <top style="slantDashDot">
        <color theme="3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slantDashDot">
        <color theme="3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slantDashDot">
        <color theme="3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ck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ck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indexed="64"/>
      </top>
      <bottom style="double">
        <color rgb="FFFF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FF0000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 style="double">
        <color indexed="64"/>
      </top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rgb="FFFF0000"/>
      </right>
      <top style="medium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/>
      <bottom/>
      <diagonal/>
    </border>
    <border>
      <left style="double">
        <color rgb="FFFF0000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indexed="64"/>
      </top>
      <bottom/>
      <diagonal/>
    </border>
    <border>
      <left style="double">
        <color rgb="FFFF0000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rgb="FFFF0000"/>
      </right>
      <top style="thick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indexed="64"/>
      </top>
      <bottom style="thick">
        <color indexed="64"/>
      </bottom>
      <diagonal/>
    </border>
    <border>
      <left style="double">
        <color rgb="FFFF0000"/>
      </left>
      <right style="thick">
        <color indexed="64"/>
      </right>
      <top style="thick">
        <color indexed="64"/>
      </top>
      <bottom/>
      <diagonal/>
    </border>
    <border>
      <left style="double">
        <color rgb="FFFF0000"/>
      </left>
      <right style="thick">
        <color indexed="64"/>
      </right>
      <top/>
      <bottom/>
      <diagonal/>
    </border>
    <border>
      <left style="double">
        <color indexed="64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indexed="64"/>
      </right>
      <top/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/>
      <bottom style="double">
        <color indexed="64"/>
      </bottom>
      <diagonal/>
    </border>
    <border>
      <left style="double">
        <color indexed="64"/>
      </left>
      <right style="dashed">
        <color auto="1"/>
      </right>
      <top style="thick">
        <color theme="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theme="4"/>
      </top>
      <bottom style="dashed">
        <color auto="1"/>
      </bottom>
      <diagonal/>
    </border>
    <border>
      <left style="dashed">
        <color auto="1"/>
      </left>
      <right style="thick">
        <color indexed="64"/>
      </right>
      <top style="thick">
        <color theme="4"/>
      </top>
      <bottom style="dashed">
        <color auto="1"/>
      </bottom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dashed">
        <color indexed="64"/>
      </right>
      <top style="dashed">
        <color auto="1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rgb="FFFF0000"/>
      </left>
      <right style="double">
        <color indexed="64"/>
      </right>
      <top/>
      <bottom style="thick">
        <color rgb="FFFF0000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rgb="FFFF0000"/>
      </right>
      <top/>
      <bottom style="thick">
        <color indexed="64"/>
      </bottom>
      <diagonal/>
    </border>
    <border>
      <left style="double">
        <color rgb="FFFF0000"/>
      </left>
      <right style="double">
        <color indexed="64"/>
      </right>
      <top style="thick">
        <color rgb="FFFF0000"/>
      </top>
      <bottom/>
      <diagonal/>
    </border>
    <border>
      <left style="thick">
        <color auto="1"/>
      </left>
      <right style="double">
        <color indexed="64"/>
      </right>
      <top style="thick">
        <color auto="1"/>
      </top>
      <bottom/>
      <diagonal/>
    </border>
    <border>
      <left style="thick">
        <color auto="1"/>
      </left>
      <right style="double">
        <color indexed="64"/>
      </right>
      <top/>
      <bottom style="thick">
        <color auto="1"/>
      </bottom>
      <diagonal/>
    </border>
    <border>
      <left style="double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theme="1"/>
      </left>
      <right style="double">
        <color indexed="64"/>
      </right>
      <top style="thick">
        <color theme="1"/>
      </top>
      <bottom/>
      <diagonal/>
    </border>
    <border>
      <left style="double">
        <color indexed="64"/>
      </left>
      <right style="double">
        <color indexed="64"/>
      </right>
      <top style="thick">
        <color theme="1"/>
      </top>
      <bottom style="double">
        <color indexed="64"/>
      </bottom>
      <diagonal/>
    </border>
    <border>
      <left style="double">
        <color indexed="64"/>
      </left>
      <right style="thick">
        <color theme="1"/>
      </right>
      <top style="thick">
        <color theme="1"/>
      </top>
      <bottom style="double">
        <color indexed="64"/>
      </bottom>
      <diagonal/>
    </border>
    <border>
      <left style="thick">
        <color theme="1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theme="1"/>
      </right>
      <top/>
      <bottom/>
      <diagonal/>
    </border>
    <border>
      <left style="double">
        <color indexed="64"/>
      </left>
      <right/>
      <top style="double">
        <color rgb="FFFF0000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ck">
        <color auto="1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auto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auto="1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theme="1"/>
      </left>
      <right style="double">
        <color indexed="64"/>
      </right>
      <top/>
      <bottom style="thick">
        <color theme="1"/>
      </bottom>
      <diagonal/>
    </border>
    <border>
      <left style="double">
        <color indexed="64"/>
      </left>
      <right style="double">
        <color indexed="64"/>
      </right>
      <top/>
      <bottom style="thick">
        <color theme="1"/>
      </bottom>
      <diagonal/>
    </border>
    <border>
      <left style="double">
        <color indexed="64"/>
      </left>
      <right style="thick">
        <color theme="1"/>
      </right>
      <top/>
      <bottom style="thick">
        <color theme="1"/>
      </bottom>
      <diagonal/>
    </border>
    <border>
      <left style="double">
        <color indexed="64"/>
      </left>
      <right style="dashed">
        <color indexed="64"/>
      </right>
      <top style="dashed">
        <color auto="1"/>
      </top>
      <bottom style="thick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indexed="64"/>
      </bottom>
      <diagonal/>
    </border>
    <border>
      <left style="dashed">
        <color auto="1"/>
      </left>
      <right style="thick">
        <color indexed="64"/>
      </right>
      <top style="dashed">
        <color auto="1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ck">
        <color indexed="64"/>
      </right>
      <top style="dashed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auto="1"/>
      </top>
      <bottom/>
      <diagonal/>
    </border>
    <border>
      <left/>
      <right style="double">
        <color indexed="64"/>
      </right>
      <top/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8" fillId="4" borderId="0" applyNumberFormat="0" applyBorder="0" applyAlignment="0" applyProtection="0"/>
    <xf numFmtId="0" fontId="16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48" applyNumberFormat="0" applyFill="0" applyAlignment="0" applyProtection="0"/>
    <xf numFmtId="0" fontId="25" fillId="0" borderId="49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50" applyNumberFormat="0" applyAlignment="0" applyProtection="0"/>
    <xf numFmtId="0" fontId="29" fillId="12" borderId="51" applyNumberFormat="0" applyAlignment="0" applyProtection="0"/>
    <xf numFmtId="0" fontId="30" fillId="12" borderId="50" applyNumberFormat="0" applyAlignment="0" applyProtection="0"/>
    <xf numFmtId="0" fontId="31" fillId="0" borderId="52" applyNumberFormat="0" applyFill="0" applyAlignment="0" applyProtection="0"/>
    <xf numFmtId="0" fontId="2" fillId="13" borderId="53" applyNumberFormat="0" applyAlignment="0" applyProtection="0"/>
    <xf numFmtId="0" fontId="4" fillId="0" borderId="0" applyNumberFormat="0" applyFill="0" applyBorder="0" applyAlignment="0" applyProtection="0"/>
    <xf numFmtId="0" fontId="22" fillId="14" borderId="54" applyNumberFormat="0" applyFont="0" applyAlignment="0" applyProtection="0"/>
    <xf numFmtId="0" fontId="32" fillId="0" borderId="0" applyNumberFormat="0" applyFill="0" applyBorder="0" applyAlignment="0" applyProtection="0"/>
    <xf numFmtId="0" fontId="3" fillId="0" borderId="55" applyNumberFormat="0" applyFill="0" applyAlignment="0" applyProtection="0"/>
    <xf numFmtId="0" fontId="3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33" fillId="38" borderId="0" applyNumberFormat="0" applyBorder="0" applyAlignment="0" applyProtection="0"/>
  </cellStyleXfs>
  <cellXfs count="841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5" fillId="0" borderId="0" xfId="0" applyFont="1" applyAlignment="1">
      <alignment wrapText="1"/>
    </xf>
    <xf numFmtId="42" fontId="3" fillId="0" borderId="6" xfId="0" applyNumberFormat="1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3" fillId="0" borderId="6" xfId="0" applyNumberFormat="1" applyFont="1" applyBorder="1" applyAlignment="1">
      <alignment horizontal="center"/>
    </xf>
    <xf numFmtId="42" fontId="2" fillId="3" borderId="6" xfId="0" applyNumberFormat="1" applyFont="1" applyFill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6" fillId="0" borderId="8" xfId="0" applyFont="1" applyBorder="1" applyAlignment="1">
      <alignment horizontal="center" wrapText="1"/>
    </xf>
    <xf numFmtId="42" fontId="3" fillId="0" borderId="3" xfId="0" applyNumberFormat="1" applyFont="1" applyBorder="1" applyAlignment="1">
      <alignment horizontal="left"/>
    </xf>
    <xf numFmtId="1" fontId="11" fillId="0" borderId="6" xfId="0" applyNumberFormat="1" applyFont="1" applyBorder="1" applyAlignment="1">
      <alignment horizontal="center"/>
    </xf>
    <xf numFmtId="42" fontId="11" fillId="0" borderId="6" xfId="0" applyNumberFormat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" fontId="11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4" fillId="0" borderId="7" xfId="0" applyFont="1" applyBorder="1" applyAlignment="1">
      <alignment horizontal="center" wrapText="1"/>
    </xf>
    <xf numFmtId="1" fontId="14" fillId="0" borderId="7" xfId="0" applyNumberFormat="1" applyFont="1" applyBorder="1" applyAlignment="1">
      <alignment horizontal="center" wrapText="1"/>
    </xf>
    <xf numFmtId="42" fontId="7" fillId="2" borderId="6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 wrapText="1"/>
    </xf>
    <xf numFmtId="42" fontId="10" fillId="3" borderId="6" xfId="0" applyNumberFormat="1" applyFont="1" applyFill="1" applyBorder="1" applyAlignment="1"/>
    <xf numFmtId="1" fontId="11" fillId="0" borderId="22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/>
    </xf>
    <xf numFmtId="0" fontId="9" fillId="0" borderId="6" xfId="0" applyFont="1" applyBorder="1"/>
    <xf numFmtId="0" fontId="9" fillId="0" borderId="22" xfId="0" applyFont="1" applyBorder="1"/>
    <xf numFmtId="0" fontId="9" fillId="0" borderId="3" xfId="0" applyFont="1" applyBorder="1"/>
    <xf numFmtId="42" fontId="15" fillId="2" borderId="6" xfId="0" applyNumberFormat="1" applyFont="1" applyFill="1" applyBorder="1" applyAlignment="1">
      <alignment horizontal="center"/>
    </xf>
    <xf numFmtId="42" fontId="11" fillId="0" borderId="6" xfId="0" applyNumberFormat="1" applyFont="1" applyBorder="1" applyAlignment="1">
      <alignment horizontal="right"/>
    </xf>
    <xf numFmtId="0" fontId="0" fillId="0" borderId="0" xfId="0"/>
    <xf numFmtId="0" fontId="0" fillId="5" borderId="3" xfId="0" applyFill="1" applyBorder="1" applyAlignment="1">
      <alignment horizontal="right"/>
    </xf>
    <xf numFmtId="42" fontId="7" fillId="5" borderId="6" xfId="0" applyNumberFormat="1" applyFont="1" applyFill="1" applyBorder="1" applyAlignment="1">
      <alignment horizontal="center"/>
    </xf>
    <xf numFmtId="1" fontId="3" fillId="5" borderId="6" xfId="0" applyNumberFormat="1" applyFont="1" applyFill="1" applyBorder="1" applyAlignment="1">
      <alignment horizontal="center"/>
    </xf>
    <xf numFmtId="42" fontId="3" fillId="5" borderId="6" xfId="0" applyNumberFormat="1" applyFont="1" applyFill="1" applyBorder="1" applyAlignment="1">
      <alignment horizontal="left"/>
    </xf>
    <xf numFmtId="1" fontId="3" fillId="5" borderId="3" xfId="0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9" fillId="0" borderId="6" xfId="0" applyFont="1" applyFill="1" applyBorder="1" applyAlignment="1">
      <alignment horizontal="right"/>
    </xf>
    <xf numFmtId="0" fontId="9" fillId="0" borderId="22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34" fillId="0" borderId="0" xfId="0" applyFont="1"/>
    <xf numFmtId="165" fontId="40" fillId="2" borderId="1" xfId="0" applyNumberFormat="1" applyFont="1" applyFill="1" applyBorder="1" applyAlignment="1">
      <alignment horizontal="right"/>
    </xf>
    <xf numFmtId="0" fontId="34" fillId="2" borderId="1" xfId="0" applyFont="1" applyFill="1" applyBorder="1" applyAlignment="1">
      <alignment horizontal="right" indent="1"/>
    </xf>
    <xf numFmtId="0" fontId="34" fillId="2" borderId="1" xfId="0" applyFont="1" applyFill="1" applyBorder="1" applyAlignment="1">
      <alignment horizontal="right"/>
    </xf>
    <xf numFmtId="0" fontId="34" fillId="2" borderId="57" xfId="0" applyFont="1" applyFill="1" applyBorder="1" applyAlignment="1">
      <alignment horizontal="right" indent="1"/>
    </xf>
    <xf numFmtId="5" fontId="37" fillId="2" borderId="0" xfId="0" applyNumberFormat="1" applyFont="1" applyFill="1" applyBorder="1" applyAlignment="1">
      <alignment horizontal="center" vertical="center"/>
    </xf>
    <xf numFmtId="0" fontId="40" fillId="2" borderId="57" xfId="0" applyFont="1" applyFill="1" applyBorder="1" applyAlignment="1">
      <alignment horizontal="right"/>
    </xf>
    <xf numFmtId="5" fontId="37" fillId="2" borderId="4" xfId="0" applyNumberFormat="1" applyFont="1" applyFill="1" applyBorder="1" applyAlignment="1">
      <alignment horizontal="center" vertical="center"/>
    </xf>
    <xf numFmtId="3" fontId="41" fillId="2" borderId="61" xfId="0" applyNumberFormat="1" applyFont="1" applyFill="1" applyBorder="1" applyAlignment="1">
      <alignment horizontal="left"/>
    </xf>
    <xf numFmtId="0" fontId="34" fillId="2" borderId="64" xfId="0" applyFont="1" applyFill="1" applyBorder="1" applyAlignment="1">
      <alignment horizontal="right" indent="1"/>
    </xf>
    <xf numFmtId="0" fontId="34" fillId="0" borderId="66" xfId="0" applyFont="1" applyBorder="1"/>
    <xf numFmtId="0" fontId="34" fillId="0" borderId="0" xfId="0" applyFont="1" applyBorder="1"/>
    <xf numFmtId="0" fontId="34" fillId="0" borderId="73" xfId="0" applyFont="1" applyBorder="1"/>
    <xf numFmtId="0" fontId="34" fillId="0" borderId="74" xfId="0" applyFont="1" applyBorder="1"/>
    <xf numFmtId="165" fontId="40" fillId="2" borderId="75" xfId="0" applyNumberFormat="1" applyFont="1" applyFill="1" applyBorder="1" applyAlignment="1">
      <alignment horizontal="right"/>
    </xf>
    <xf numFmtId="0" fontId="34" fillId="0" borderId="76" xfId="0" applyFont="1" applyBorder="1"/>
    <xf numFmtId="0" fontId="40" fillId="2" borderId="68" xfId="0" applyFont="1" applyFill="1" applyBorder="1" applyAlignment="1">
      <alignment horizontal="right"/>
    </xf>
    <xf numFmtId="0" fontId="34" fillId="2" borderId="81" xfId="0" applyFont="1" applyFill="1" applyBorder="1" applyAlignment="1">
      <alignment horizontal="center"/>
    </xf>
    <xf numFmtId="164" fontId="34" fillId="2" borderId="82" xfId="0" applyNumberFormat="1" applyFont="1" applyFill="1" applyBorder="1" applyAlignment="1">
      <alignment horizontal="left"/>
    </xf>
    <xf numFmtId="0" fontId="40" fillId="0" borderId="67" xfId="0" applyFont="1" applyBorder="1" applyAlignment="1">
      <alignment horizontal="right"/>
    </xf>
    <xf numFmtId="0" fontId="40" fillId="0" borderId="69" xfId="0" applyFont="1" applyBorder="1" applyAlignment="1">
      <alignment horizontal="right"/>
    </xf>
    <xf numFmtId="0" fontId="40" fillId="0" borderId="68" xfId="0" applyFont="1" applyBorder="1" applyAlignment="1">
      <alignment horizontal="right"/>
    </xf>
    <xf numFmtId="0" fontId="40" fillId="0" borderId="70" xfId="0" applyFont="1" applyBorder="1" applyAlignment="1">
      <alignment horizontal="right"/>
    </xf>
    <xf numFmtId="0" fontId="40" fillId="0" borderId="0" xfId="0" applyFont="1" applyAlignment="1">
      <alignment horizontal="right"/>
    </xf>
    <xf numFmtId="0" fontId="40" fillId="2" borderId="69" xfId="0" applyFont="1" applyFill="1" applyBorder="1" applyAlignment="1">
      <alignment horizontal="right"/>
    </xf>
    <xf numFmtId="0" fontId="20" fillId="0" borderId="0" xfId="0" applyFont="1" applyBorder="1"/>
    <xf numFmtId="0" fontId="42" fillId="0" borderId="0" xfId="0" applyFont="1" applyBorder="1"/>
    <xf numFmtId="0" fontId="20" fillId="0" borderId="0" xfId="0" applyFont="1"/>
    <xf numFmtId="0" fontId="21" fillId="0" borderId="0" xfId="0" applyFont="1" applyBorder="1"/>
    <xf numFmtId="0" fontId="21" fillId="0" borderId="33" xfId="0" applyFont="1" applyBorder="1"/>
    <xf numFmtId="0" fontId="44" fillId="0" borderId="0" xfId="0" applyFont="1" applyBorder="1"/>
    <xf numFmtId="0" fontId="44" fillId="0" borderId="4" xfId="0" applyFont="1" applyBorder="1"/>
    <xf numFmtId="5" fontId="43" fillId="0" borderId="0" xfId="0" applyNumberFormat="1" applyFont="1" applyBorder="1"/>
    <xf numFmtId="5" fontId="43" fillId="0" borderId="4" xfId="0" applyNumberFormat="1" applyFont="1" applyBorder="1"/>
    <xf numFmtId="0" fontId="45" fillId="0" borderId="0" xfId="0" applyFont="1" applyBorder="1"/>
    <xf numFmtId="0" fontId="45" fillId="0" borderId="0" xfId="0" applyFont="1"/>
    <xf numFmtId="0" fontId="20" fillId="0" borderId="0" xfId="0" applyFont="1" applyAlignment="1">
      <alignment horizontal="left"/>
    </xf>
    <xf numFmtId="164" fontId="19" fillId="0" borderId="40" xfId="0" applyNumberFormat="1" applyFont="1" applyBorder="1"/>
    <xf numFmtId="0" fontId="0" fillId="0" borderId="3" xfId="0" applyFill="1" applyBorder="1" applyAlignment="1">
      <alignment horizontal="right"/>
    </xf>
    <xf numFmtId="42" fontId="7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42" fontId="3" fillId="0" borderId="6" xfId="0" applyNumberFormat="1" applyFont="1" applyFill="1" applyBorder="1" applyAlignment="1">
      <alignment horizontal="left"/>
    </xf>
    <xf numFmtId="1" fontId="3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19" fillId="0" borderId="0" xfId="0" applyFont="1"/>
    <xf numFmtId="164" fontId="19" fillId="6" borderId="40" xfId="0" applyNumberFormat="1" applyFont="1" applyFill="1" applyBorder="1"/>
    <xf numFmtId="0" fontId="0" fillId="0" borderId="0" xfId="0"/>
    <xf numFmtId="0" fontId="19" fillId="6" borderId="87" xfId="0" applyFont="1" applyFill="1" applyBorder="1"/>
    <xf numFmtId="0" fontId="19" fillId="6" borderId="88" xfId="0" applyFont="1" applyFill="1" applyBorder="1"/>
    <xf numFmtId="0" fontId="19" fillId="0" borderId="87" xfId="0" applyFont="1" applyBorder="1"/>
    <xf numFmtId="0" fontId="19" fillId="0" borderId="88" xfId="0" applyFont="1" applyBorder="1"/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/>
    <xf numFmtId="0" fontId="19" fillId="0" borderId="60" xfId="0" applyFont="1" applyBorder="1" applyAlignment="1">
      <alignment horizontal="center"/>
    </xf>
    <xf numFmtId="0" fontId="19" fillId="0" borderId="35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164" fontId="19" fillId="0" borderId="84" xfId="0" applyNumberFormat="1" applyFont="1" applyBorder="1"/>
    <xf numFmtId="0" fontId="19" fillId="0" borderId="89" xfId="0" applyFont="1" applyBorder="1"/>
    <xf numFmtId="0" fontId="46" fillId="0" borderId="27" xfId="0" applyFont="1" applyBorder="1" applyAlignment="1">
      <alignment horizontal="right"/>
    </xf>
    <xf numFmtId="0" fontId="47" fillId="0" borderId="23" xfId="0" applyFont="1" applyBorder="1" applyAlignment="1"/>
    <xf numFmtId="164" fontId="46" fillId="0" borderId="23" xfId="0" applyNumberFormat="1" applyFont="1" applyBorder="1" applyAlignment="1">
      <alignment horizontal="left"/>
    </xf>
    <xf numFmtId="164" fontId="46" fillId="0" borderId="56" xfId="0" applyNumberFormat="1" applyFont="1" applyBorder="1" applyAlignment="1">
      <alignment horizontal="left"/>
    </xf>
    <xf numFmtId="0" fontId="47" fillId="0" borderId="0" xfId="0" applyFont="1"/>
    <xf numFmtId="0" fontId="0" fillId="0" borderId="22" xfId="0" applyFill="1" applyBorder="1" applyAlignment="1">
      <alignment horizontal="right"/>
    </xf>
    <xf numFmtId="42" fontId="7" fillId="0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42" fontId="3" fillId="0" borderId="22" xfId="0" applyNumberFormat="1" applyFont="1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00" xfId="0" applyFill="1" applyBorder="1" applyAlignment="1">
      <alignment horizontal="right"/>
    </xf>
    <xf numFmtId="42" fontId="7" fillId="0" borderId="100" xfId="0" applyNumberFormat="1" applyFont="1" applyFill="1" applyBorder="1" applyAlignment="1">
      <alignment horizontal="center"/>
    </xf>
    <xf numFmtId="1" fontId="3" fillId="0" borderId="100" xfId="0" applyNumberFormat="1" applyFont="1" applyFill="1" applyBorder="1" applyAlignment="1">
      <alignment horizontal="center"/>
    </xf>
    <xf numFmtId="42" fontId="3" fillId="0" borderId="100" xfId="0" applyNumberFormat="1" applyFont="1" applyFill="1" applyBorder="1" applyAlignment="1">
      <alignment horizontal="left"/>
    </xf>
    <xf numFmtId="0" fontId="0" fillId="0" borderId="100" xfId="0" applyFill="1" applyBorder="1" applyAlignment="1">
      <alignment horizontal="left"/>
    </xf>
    <xf numFmtId="0" fontId="0" fillId="0" borderId="101" xfId="0" applyFill="1" applyBorder="1" applyAlignment="1">
      <alignment horizontal="right"/>
    </xf>
    <xf numFmtId="42" fontId="7" fillId="0" borderId="102" xfId="0" applyNumberFormat="1" applyFont="1" applyFill="1" applyBorder="1" applyAlignment="1">
      <alignment horizontal="center"/>
    </xf>
    <xf numFmtId="1" fontId="3" fillId="0" borderId="102" xfId="0" applyNumberFormat="1" applyFont="1" applyFill="1" applyBorder="1" applyAlignment="1">
      <alignment horizontal="center"/>
    </xf>
    <xf numFmtId="42" fontId="3" fillId="0" borderId="102" xfId="0" applyNumberFormat="1" applyFont="1" applyFill="1" applyBorder="1" applyAlignment="1">
      <alignment horizontal="left"/>
    </xf>
    <xf numFmtId="1" fontId="3" fillId="0" borderId="101" xfId="0" applyNumberFormat="1" applyFont="1" applyFill="1" applyBorder="1" applyAlignment="1">
      <alignment horizontal="center"/>
    </xf>
    <xf numFmtId="0" fontId="0" fillId="0" borderId="101" xfId="0" applyFill="1" applyBorder="1" applyAlignment="1">
      <alignment horizontal="left"/>
    </xf>
    <xf numFmtId="0" fontId="20" fillId="0" borderId="86" xfId="0" applyFont="1" applyBorder="1"/>
    <xf numFmtId="0" fontId="0" fillId="0" borderId="0" xfId="0"/>
    <xf numFmtId="0" fontId="0" fillId="0" borderId="93" xfId="0" applyFill="1" applyBorder="1" applyAlignment="1">
      <alignment horizontal="right"/>
    </xf>
    <xf numFmtId="42" fontId="7" fillId="0" borderId="103" xfId="0" applyNumberFormat="1" applyFont="1" applyFill="1" applyBorder="1" applyAlignment="1">
      <alignment horizontal="center"/>
    </xf>
    <xf numFmtId="1" fontId="3" fillId="0" borderId="103" xfId="0" applyNumberFormat="1" applyFont="1" applyFill="1" applyBorder="1" applyAlignment="1">
      <alignment horizontal="center"/>
    </xf>
    <xf numFmtId="42" fontId="3" fillId="0" borderId="103" xfId="0" applyNumberFormat="1" applyFont="1" applyFill="1" applyBorder="1" applyAlignment="1">
      <alignment horizontal="left"/>
    </xf>
    <xf numFmtId="1" fontId="3" fillId="0" borderId="93" xfId="0" applyNumberFormat="1" applyFont="1" applyFill="1" applyBorder="1" applyAlignment="1">
      <alignment horizontal="center"/>
    </xf>
    <xf numFmtId="0" fontId="0" fillId="0" borderId="93" xfId="0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6" xfId="0" applyFill="1" applyBorder="1" applyAlignment="1">
      <alignment horizontal="left"/>
    </xf>
    <xf numFmtId="0" fontId="0" fillId="0" borderId="107" xfId="0" applyFill="1" applyBorder="1" applyAlignment="1">
      <alignment horizontal="right"/>
    </xf>
    <xf numFmtId="42" fontId="7" fillId="0" borderId="5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42" fontId="3" fillId="0" borderId="5" xfId="0" applyNumberFormat="1" applyFont="1" applyFill="1" applyBorder="1" applyAlignment="1">
      <alignment horizontal="left"/>
    </xf>
    <xf numFmtId="1" fontId="3" fillId="0" borderId="107" xfId="0" applyNumberFormat="1" applyFont="1" applyFill="1" applyBorder="1" applyAlignment="1">
      <alignment horizontal="center"/>
    </xf>
    <xf numFmtId="0" fontId="0" fillId="0" borderId="107" xfId="0" applyFill="1" applyBorder="1" applyAlignment="1">
      <alignment horizontal="left"/>
    </xf>
    <xf numFmtId="0" fontId="0" fillId="0" borderId="108" xfId="0" applyFill="1" applyBorder="1" applyAlignment="1">
      <alignment horizontal="right"/>
    </xf>
    <xf numFmtId="42" fontId="7" fillId="0" borderId="92" xfId="0" applyNumberFormat="1" applyFont="1" applyFill="1" applyBorder="1" applyAlignment="1">
      <alignment horizontal="center"/>
    </xf>
    <xf numFmtId="1" fontId="3" fillId="0" borderId="92" xfId="0" applyNumberFormat="1" applyFont="1" applyFill="1" applyBorder="1" applyAlignment="1">
      <alignment horizontal="center"/>
    </xf>
    <xf numFmtId="42" fontId="3" fillId="0" borderId="92" xfId="0" applyNumberFormat="1" applyFont="1" applyFill="1" applyBorder="1" applyAlignment="1">
      <alignment horizontal="left"/>
    </xf>
    <xf numFmtId="0" fontId="0" fillId="0" borderId="92" xfId="0" applyFill="1" applyBorder="1" applyAlignment="1">
      <alignment horizontal="left"/>
    </xf>
    <xf numFmtId="0" fontId="0" fillId="0" borderId="105" xfId="0" applyFill="1" applyBorder="1" applyAlignment="1">
      <alignment horizontal="right"/>
    </xf>
    <xf numFmtId="0" fontId="12" fillId="0" borderId="104" xfId="0" applyFont="1" applyBorder="1" applyAlignment="1">
      <alignment horizontal="left" wrapText="1"/>
    </xf>
    <xf numFmtId="0" fontId="12" fillId="0" borderId="109" xfId="0" applyFont="1" applyBorder="1" applyAlignment="1">
      <alignment horizontal="left" wrapText="1"/>
    </xf>
    <xf numFmtId="0" fontId="12" fillId="0" borderId="106" xfId="0" applyFont="1" applyBorder="1" applyAlignment="1">
      <alignment horizontal="left" wrapText="1"/>
    </xf>
    <xf numFmtId="0" fontId="13" fillId="0" borderId="106" xfId="0" applyFont="1" applyBorder="1" applyAlignment="1">
      <alignment horizontal="left" wrapText="1"/>
    </xf>
    <xf numFmtId="0" fontId="9" fillId="0" borderId="106" xfId="0" applyFont="1" applyBorder="1" applyAlignment="1">
      <alignment horizontal="left" wrapText="1"/>
    </xf>
    <xf numFmtId="0" fontId="0" fillId="0" borderId="106" xfId="0" applyBorder="1" applyAlignment="1">
      <alignment horizontal="left" wrapText="1"/>
    </xf>
    <xf numFmtId="0" fontId="1" fillId="0" borderId="106" xfId="0" applyFont="1" applyBorder="1" applyAlignment="1">
      <alignment horizontal="left" wrapText="1"/>
    </xf>
    <xf numFmtId="0" fontId="4" fillId="0" borderId="106" xfId="0" applyFont="1" applyBorder="1" applyAlignment="1">
      <alignment horizontal="left" wrapText="1"/>
    </xf>
    <xf numFmtId="0" fontId="17" fillId="0" borderId="106" xfId="0" applyFont="1" applyBorder="1" applyAlignment="1">
      <alignment horizontal="left" wrapText="1"/>
    </xf>
    <xf numFmtId="0" fontId="0" fillId="0" borderId="37" xfId="0" applyBorder="1" applyAlignment="1">
      <alignment wrapText="1"/>
    </xf>
    <xf numFmtId="0" fontId="9" fillId="0" borderId="103" xfId="0" applyFont="1" applyBorder="1"/>
    <xf numFmtId="0" fontId="0" fillId="0" borderId="93" xfId="0" applyBorder="1" applyAlignment="1">
      <alignment horizontal="right"/>
    </xf>
    <xf numFmtId="42" fontId="7" fillId="2" borderId="103" xfId="0" applyNumberFormat="1" applyFont="1" applyFill="1" applyBorder="1" applyAlignment="1">
      <alignment horizontal="center"/>
    </xf>
    <xf numFmtId="1" fontId="3" fillId="0" borderId="103" xfId="0" applyNumberFormat="1" applyFont="1" applyBorder="1" applyAlignment="1">
      <alignment horizontal="center"/>
    </xf>
    <xf numFmtId="42" fontId="3" fillId="0" borderId="103" xfId="0" applyNumberFormat="1" applyFont="1" applyBorder="1" applyAlignment="1">
      <alignment horizontal="left"/>
    </xf>
    <xf numFmtId="1" fontId="3" fillId="0" borderId="93" xfId="0" applyNumberFormat="1" applyFont="1" applyBorder="1" applyAlignment="1">
      <alignment horizontal="center"/>
    </xf>
    <xf numFmtId="0" fontId="0" fillId="0" borderId="93" xfId="0" applyBorder="1" applyAlignment="1">
      <alignment horizontal="left"/>
    </xf>
    <xf numFmtId="0" fontId="4" fillId="0" borderId="47" xfId="0" applyFont="1" applyBorder="1" applyAlignment="1">
      <alignment horizontal="left" wrapText="1"/>
    </xf>
    <xf numFmtId="0" fontId="9" fillId="5" borderId="113" xfId="0" applyFont="1" applyFill="1" applyBorder="1"/>
    <xf numFmtId="0" fontId="17" fillId="5" borderId="114" xfId="0" applyFont="1" applyFill="1" applyBorder="1" applyAlignment="1">
      <alignment horizontal="left" wrapText="1"/>
    </xf>
    <xf numFmtId="0" fontId="0" fillId="5" borderId="114" xfId="0" applyFill="1" applyBorder="1" applyAlignment="1">
      <alignment horizontal="left" wrapText="1"/>
    </xf>
    <xf numFmtId="0" fontId="9" fillId="0" borderId="113" xfId="0" applyFont="1" applyBorder="1"/>
    <xf numFmtId="0" fontId="4" fillId="5" borderId="114" xfId="0" applyFont="1" applyFill="1" applyBorder="1" applyAlignment="1">
      <alignment horizontal="left" wrapText="1"/>
    </xf>
    <xf numFmtId="0" fontId="9" fillId="0" borderId="113" xfId="0" applyFont="1" applyFill="1" applyBorder="1"/>
    <xf numFmtId="0" fontId="4" fillId="0" borderId="114" xfId="0" applyFont="1" applyFill="1" applyBorder="1" applyAlignment="1">
      <alignment horizontal="left" wrapText="1"/>
    </xf>
    <xf numFmtId="0" fontId="9" fillId="0" borderId="115" xfId="0" applyFont="1" applyFill="1" applyBorder="1"/>
    <xf numFmtId="0" fontId="0" fillId="0" borderId="116" xfId="0" applyFill="1" applyBorder="1" applyAlignment="1">
      <alignment horizontal="right"/>
    </xf>
    <xf numFmtId="42" fontId="7" fillId="0" borderId="117" xfId="0" applyNumberFormat="1" applyFont="1" applyFill="1" applyBorder="1" applyAlignment="1">
      <alignment horizontal="center"/>
    </xf>
    <xf numFmtId="1" fontId="3" fillId="0" borderId="117" xfId="0" applyNumberFormat="1" applyFont="1" applyFill="1" applyBorder="1" applyAlignment="1">
      <alignment horizontal="center"/>
    </xf>
    <xf numFmtId="42" fontId="3" fillId="0" borderId="117" xfId="0" applyNumberFormat="1" applyFont="1" applyFill="1" applyBorder="1" applyAlignment="1">
      <alignment horizontal="left"/>
    </xf>
    <xf numFmtId="1" fontId="3" fillId="0" borderId="116" xfId="0" applyNumberFormat="1" applyFont="1" applyFill="1" applyBorder="1" applyAlignment="1">
      <alignment horizontal="center"/>
    </xf>
    <xf numFmtId="0" fontId="0" fillId="0" borderId="116" xfId="0" applyFill="1" applyBorder="1" applyAlignment="1">
      <alignment horizontal="left"/>
    </xf>
    <xf numFmtId="0" fontId="4" fillId="0" borderId="118" xfId="0" applyFont="1" applyFill="1" applyBorder="1" applyAlignment="1">
      <alignment horizontal="left" wrapText="1"/>
    </xf>
    <xf numFmtId="0" fontId="17" fillId="0" borderId="120" xfId="0" applyFont="1" applyFill="1" applyBorder="1" applyAlignment="1">
      <alignment horizontal="left" wrapText="1"/>
    </xf>
    <xf numFmtId="0" fontId="17" fillId="0" borderId="114" xfId="0" applyFont="1" applyFill="1" applyBorder="1" applyAlignment="1">
      <alignment horizontal="left" wrapText="1"/>
    </xf>
    <xf numFmtId="0" fontId="17" fillId="0" borderId="123" xfId="0" applyFont="1" applyFill="1" applyBorder="1" applyAlignment="1">
      <alignment horizontal="left" wrapText="1"/>
    </xf>
    <xf numFmtId="0" fontId="17" fillId="0" borderId="124" xfId="0" applyFont="1" applyFill="1" applyBorder="1" applyAlignment="1">
      <alignment horizontal="left" wrapText="1"/>
    </xf>
    <xf numFmtId="0" fontId="17" fillId="0" borderId="126" xfId="0" applyFont="1" applyFill="1" applyBorder="1" applyAlignment="1">
      <alignment horizontal="left" wrapText="1"/>
    </xf>
    <xf numFmtId="0" fontId="17" fillId="0" borderId="128" xfId="0" applyFont="1" applyFill="1" applyBorder="1" applyAlignment="1">
      <alignment horizontal="left" wrapText="1"/>
    </xf>
    <xf numFmtId="0" fontId="17" fillId="0" borderId="131" xfId="0" applyFont="1" applyFill="1" applyBorder="1" applyAlignment="1">
      <alignment horizontal="left" wrapText="1"/>
    </xf>
    <xf numFmtId="0" fontId="17" fillId="0" borderId="118" xfId="0" applyFont="1" applyFill="1" applyBorder="1" applyAlignment="1">
      <alignment horizontal="left" wrapText="1"/>
    </xf>
    <xf numFmtId="0" fontId="17" fillId="0" borderId="133" xfId="0" applyFont="1" applyFill="1" applyBorder="1" applyAlignment="1">
      <alignment horizontal="left" wrapText="1"/>
    </xf>
    <xf numFmtId="0" fontId="20" fillId="2" borderId="137" xfId="0" applyFont="1" applyFill="1" applyBorder="1"/>
    <xf numFmtId="0" fontId="20" fillId="39" borderId="0" xfId="0" applyFont="1" applyFill="1" applyBorder="1"/>
    <xf numFmtId="42" fontId="7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42" fontId="3" fillId="0" borderId="6" xfId="0" applyNumberFormat="1" applyFont="1" applyFill="1" applyBorder="1" applyAlignment="1">
      <alignment horizontal="left"/>
    </xf>
    <xf numFmtId="0" fontId="0" fillId="0" borderId="93" xfId="0" applyFill="1" applyBorder="1" applyAlignment="1">
      <alignment horizontal="right"/>
    </xf>
    <xf numFmtId="42" fontId="7" fillId="0" borderId="103" xfId="0" applyNumberFormat="1" applyFont="1" applyFill="1" applyBorder="1" applyAlignment="1">
      <alignment horizontal="center"/>
    </xf>
    <xf numFmtId="1" fontId="3" fillId="0" borderId="103" xfId="0" applyNumberFormat="1" applyFont="1" applyFill="1" applyBorder="1" applyAlignment="1">
      <alignment horizontal="center"/>
    </xf>
    <xf numFmtId="42" fontId="3" fillId="0" borderId="103" xfId="0" applyNumberFormat="1" applyFont="1" applyFill="1" applyBorder="1" applyAlignment="1">
      <alignment horizontal="left"/>
    </xf>
    <xf numFmtId="1" fontId="3" fillId="0" borderId="93" xfId="0" applyNumberFormat="1" applyFont="1" applyFill="1" applyBorder="1" applyAlignment="1">
      <alignment horizontal="center"/>
    </xf>
    <xf numFmtId="0" fontId="0" fillId="0" borderId="93" xfId="0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6" xfId="0" applyFill="1" applyBorder="1" applyAlignment="1">
      <alignment horizontal="left"/>
    </xf>
    <xf numFmtId="0" fontId="0" fillId="0" borderId="142" xfId="0" applyFill="1" applyBorder="1" applyAlignment="1">
      <alignment horizontal="right"/>
    </xf>
    <xf numFmtId="42" fontId="7" fillId="0" borderId="142" xfId="0" applyNumberFormat="1" applyFont="1" applyFill="1" applyBorder="1" applyAlignment="1">
      <alignment horizontal="center"/>
    </xf>
    <xf numFmtId="1" fontId="3" fillId="0" borderId="142" xfId="0" applyNumberFormat="1" applyFont="1" applyFill="1" applyBorder="1" applyAlignment="1">
      <alignment horizontal="center"/>
    </xf>
    <xf numFmtId="42" fontId="3" fillId="0" borderId="142" xfId="0" applyNumberFormat="1" applyFont="1" applyFill="1" applyBorder="1" applyAlignment="1">
      <alignment horizontal="left"/>
    </xf>
    <xf numFmtId="0" fontId="0" fillId="0" borderId="142" xfId="0" applyFill="1" applyBorder="1" applyAlignment="1">
      <alignment horizontal="left"/>
    </xf>
    <xf numFmtId="0" fontId="17" fillId="0" borderId="143" xfId="0" applyFont="1" applyFill="1" applyBorder="1" applyAlignment="1">
      <alignment horizontal="left" wrapText="1"/>
    </xf>
    <xf numFmtId="5" fontId="37" fillId="2" borderId="30" xfId="0" applyNumberFormat="1" applyFont="1" applyFill="1" applyBorder="1" applyAlignment="1">
      <alignment horizontal="left" vertical="center"/>
    </xf>
    <xf numFmtId="5" fontId="37" fillId="2" borderId="62" xfId="0" applyNumberFormat="1" applyFont="1" applyFill="1" applyBorder="1" applyAlignment="1">
      <alignment horizontal="left" vertical="center"/>
    </xf>
    <xf numFmtId="0" fontId="40" fillId="2" borderId="26" xfId="0" applyFont="1" applyFill="1" applyBorder="1" applyAlignment="1">
      <alignment horizontal="right"/>
    </xf>
    <xf numFmtId="165" fontId="35" fillId="0" borderId="34" xfId="8" applyNumberFormat="1" applyFont="1" applyFill="1" applyBorder="1" applyAlignment="1">
      <alignment horizontal="left"/>
    </xf>
    <xf numFmtId="0" fontId="35" fillId="0" borderId="17" xfId="8" applyFont="1" applyFill="1" applyBorder="1" applyAlignment="1">
      <alignment horizontal="left"/>
    </xf>
    <xf numFmtId="0" fontId="36" fillId="0" borderId="36" xfId="8" applyFont="1" applyFill="1" applyBorder="1" applyAlignment="1">
      <alignment horizontal="right"/>
    </xf>
    <xf numFmtId="165" fontId="35" fillId="0" borderId="34" xfId="0" applyNumberFormat="1" applyFont="1" applyFill="1" applyBorder="1" applyAlignment="1">
      <alignment horizontal="left"/>
    </xf>
    <xf numFmtId="0" fontId="35" fillId="0" borderId="17" xfId="0" applyFont="1" applyFill="1" applyBorder="1" applyAlignment="1">
      <alignment horizontal="left"/>
    </xf>
    <xf numFmtId="0" fontId="37" fillId="0" borderId="36" xfId="0" applyFont="1" applyFill="1" applyBorder="1" applyAlignment="1">
      <alignment horizontal="right"/>
    </xf>
    <xf numFmtId="0" fontId="47" fillId="2" borderId="1" xfId="0" applyFont="1" applyFill="1" applyBorder="1" applyAlignment="1">
      <alignment horizontal="right" wrapText="1" indent="1"/>
    </xf>
    <xf numFmtId="164" fontId="46" fillId="0" borderId="0" xfId="0" applyNumberFormat="1" applyFont="1" applyBorder="1" applyAlignment="1">
      <alignment horizontal="center"/>
    </xf>
    <xf numFmtId="0" fontId="46" fillId="0" borderId="0" xfId="0" applyFont="1" applyBorder="1" applyAlignment="1">
      <alignment horizontal="right"/>
    </xf>
    <xf numFmtId="0" fontId="47" fillId="0" borderId="0" xfId="0" applyFont="1" applyBorder="1" applyAlignment="1"/>
    <xf numFmtId="164" fontId="46" fillId="0" borderId="0" xfId="0" applyNumberFormat="1" applyFont="1" applyBorder="1" applyAlignment="1">
      <alignment horizontal="left"/>
    </xf>
    <xf numFmtId="0" fontId="0" fillId="0" borderId="92" xfId="0" applyFill="1" applyBorder="1" applyAlignment="1">
      <alignment horizontal="right"/>
    </xf>
    <xf numFmtId="0" fontId="17" fillId="0" borderId="104" xfId="0" applyFont="1" applyFill="1" applyBorder="1" applyAlignment="1">
      <alignment horizontal="left" wrapText="1"/>
    </xf>
    <xf numFmtId="0" fontId="17" fillId="0" borderId="147" xfId="0" applyFont="1" applyFill="1" applyBorder="1" applyAlignment="1">
      <alignment horizontal="left" wrapText="1"/>
    </xf>
    <xf numFmtId="0" fontId="9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42" fontId="7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0" fontId="17" fillId="0" borderId="148" xfId="0" applyFont="1" applyFill="1" applyBorder="1" applyAlignment="1">
      <alignment horizontal="left" wrapText="1"/>
    </xf>
    <xf numFmtId="0" fontId="17" fillId="0" borderId="109" xfId="0" applyFont="1" applyFill="1" applyBorder="1" applyAlignment="1">
      <alignment horizontal="left" wrapText="1"/>
    </xf>
    <xf numFmtId="0" fontId="0" fillId="0" borderId="150" xfId="0" applyFill="1" applyBorder="1" applyAlignment="1">
      <alignment horizontal="right"/>
    </xf>
    <xf numFmtId="42" fontId="7" fillId="0" borderId="150" xfId="0" applyNumberFormat="1" applyFont="1" applyFill="1" applyBorder="1" applyAlignment="1">
      <alignment horizontal="center"/>
    </xf>
    <xf numFmtId="1" fontId="3" fillId="0" borderId="150" xfId="0" applyNumberFormat="1" applyFont="1" applyFill="1" applyBorder="1" applyAlignment="1">
      <alignment horizontal="center"/>
    </xf>
    <xf numFmtId="42" fontId="3" fillId="0" borderId="150" xfId="0" applyNumberFormat="1" applyFont="1" applyFill="1" applyBorder="1" applyAlignment="1">
      <alignment horizontal="left"/>
    </xf>
    <xf numFmtId="0" fontId="0" fillId="0" borderId="150" xfId="0" applyFill="1" applyBorder="1" applyAlignment="1">
      <alignment horizontal="left"/>
    </xf>
    <xf numFmtId="0" fontId="17" fillId="0" borderId="151" xfId="0" applyFont="1" applyFill="1" applyBorder="1" applyAlignment="1">
      <alignment horizontal="left" wrapText="1"/>
    </xf>
    <xf numFmtId="0" fontId="17" fillId="0" borderId="153" xfId="0" applyFont="1" applyFill="1" applyBorder="1" applyAlignment="1">
      <alignment horizontal="left" wrapText="1"/>
    </xf>
    <xf numFmtId="0" fontId="9" fillId="0" borderId="95" xfId="0" applyFont="1" applyFill="1" applyBorder="1" applyAlignment="1">
      <alignment horizontal="center"/>
    </xf>
    <xf numFmtId="5" fontId="37" fillId="2" borderId="30" xfId="0" applyNumberFormat="1" applyFont="1" applyFill="1" applyBorder="1" applyAlignment="1">
      <alignment horizontal="left" vertical="center"/>
    </xf>
    <xf numFmtId="5" fontId="37" fillId="2" borderId="62" xfId="0" applyNumberFormat="1" applyFont="1" applyFill="1" applyBorder="1" applyAlignment="1">
      <alignment horizontal="left" vertical="center"/>
    </xf>
    <xf numFmtId="0" fontId="0" fillId="0" borderId="0" xfId="0" applyNumberFormat="1"/>
    <xf numFmtId="0" fontId="40" fillId="0" borderId="16" xfId="0" applyFont="1" applyFill="1" applyBorder="1" applyAlignment="1">
      <alignment horizontal="right"/>
    </xf>
    <xf numFmtId="0" fontId="54" fillId="2" borderId="98" xfId="0" applyFont="1" applyFill="1" applyBorder="1" applyAlignment="1">
      <alignment horizontal="right"/>
    </xf>
    <xf numFmtId="0" fontId="55" fillId="2" borderId="58" xfId="0" applyFont="1" applyFill="1" applyBorder="1" applyAlignment="1">
      <alignment horizontal="right"/>
    </xf>
    <xf numFmtId="5" fontId="52" fillId="2" borderId="58" xfId="0" applyNumberFormat="1" applyFont="1" applyFill="1" applyBorder="1" applyAlignment="1">
      <alignment horizontal="right" wrapText="1"/>
    </xf>
    <xf numFmtId="0" fontId="50" fillId="2" borderId="57" xfId="0" applyFont="1" applyFill="1" applyBorder="1" applyAlignment="1">
      <alignment horizontal="right"/>
    </xf>
    <xf numFmtId="165" fontId="50" fillId="2" borderId="1" xfId="0" applyNumberFormat="1" applyFont="1" applyFill="1" applyBorder="1" applyAlignment="1">
      <alignment horizontal="right"/>
    </xf>
    <xf numFmtId="3" fontId="50" fillId="2" borderId="16" xfId="0" applyNumberFormat="1" applyFont="1" applyFill="1" applyBorder="1" applyAlignment="1">
      <alignment horizontal="left"/>
    </xf>
    <xf numFmtId="0" fontId="19" fillId="2" borderId="26" xfId="0" applyFont="1" applyFill="1" applyBorder="1" applyAlignment="1">
      <alignment horizontal="right"/>
    </xf>
    <xf numFmtId="165" fontId="19" fillId="2" borderId="1" xfId="0" applyNumberFormat="1" applyFont="1" applyFill="1" applyBorder="1" applyAlignment="1">
      <alignment horizontal="right"/>
    </xf>
    <xf numFmtId="0" fontId="56" fillId="2" borderId="58" xfId="0" applyFont="1" applyFill="1" applyBorder="1" applyAlignment="1">
      <alignment horizontal="right"/>
    </xf>
    <xf numFmtId="0" fontId="53" fillId="2" borderId="57" xfId="0" applyFont="1" applyFill="1" applyBorder="1" applyAlignment="1">
      <alignment horizontal="right"/>
    </xf>
    <xf numFmtId="165" fontId="53" fillId="2" borderId="1" xfId="0" applyNumberFormat="1" applyFont="1" applyFill="1" applyBorder="1" applyAlignment="1">
      <alignment horizontal="right"/>
    </xf>
    <xf numFmtId="3" fontId="53" fillId="2" borderId="16" xfId="0" applyNumberFormat="1" applyFont="1" applyFill="1" applyBorder="1" applyAlignment="1">
      <alignment horizontal="left"/>
    </xf>
    <xf numFmtId="0" fontId="57" fillId="2" borderId="26" xfId="0" applyFont="1" applyFill="1" applyBorder="1" applyAlignment="1">
      <alignment horizontal="right"/>
    </xf>
    <xf numFmtId="165" fontId="57" fillId="2" borderId="1" xfId="0" applyNumberFormat="1" applyFont="1" applyFill="1" applyBorder="1" applyAlignment="1">
      <alignment horizontal="right"/>
    </xf>
    <xf numFmtId="0" fontId="57" fillId="2" borderId="27" xfId="0" applyFont="1" applyFill="1" applyBorder="1" applyAlignment="1">
      <alignment horizontal="right"/>
    </xf>
    <xf numFmtId="165" fontId="57" fillId="2" borderId="20" xfId="0" applyNumberFormat="1" applyFont="1" applyFill="1" applyBorder="1" applyAlignment="1">
      <alignment horizontal="left"/>
    </xf>
    <xf numFmtId="3" fontId="53" fillId="2" borderId="21" xfId="0" applyNumberFormat="1" applyFont="1" applyFill="1" applyBorder="1" applyAlignment="1">
      <alignment horizontal="left"/>
    </xf>
    <xf numFmtId="165" fontId="57" fillId="2" borderId="20" xfId="0" applyNumberFormat="1" applyFont="1" applyFill="1" applyBorder="1" applyAlignment="1">
      <alignment horizontal="right"/>
    </xf>
    <xf numFmtId="3" fontId="53" fillId="2" borderId="21" xfId="0" applyNumberFormat="1" applyFont="1" applyFill="1" applyBorder="1" applyAlignment="1">
      <alignment horizontal="right"/>
    </xf>
    <xf numFmtId="0" fontId="58" fillId="2" borderId="98" xfId="0" applyFont="1" applyFill="1" applyBorder="1" applyAlignment="1">
      <alignment horizontal="right"/>
    </xf>
    <xf numFmtId="0" fontId="58" fillId="2" borderId="99" xfId="0" applyFont="1" applyFill="1" applyBorder="1" applyAlignment="1">
      <alignment horizontal="right"/>
    </xf>
    <xf numFmtId="0" fontId="19" fillId="7" borderId="138" xfId="0" applyFont="1" applyFill="1" applyBorder="1" applyAlignment="1">
      <alignment horizontal="right"/>
    </xf>
    <xf numFmtId="164" fontId="19" fillId="7" borderId="44" xfId="0" applyNumberFormat="1" applyFont="1" applyFill="1" applyBorder="1" applyAlignment="1">
      <alignment horizontal="left"/>
    </xf>
    <xf numFmtId="0" fontId="19" fillId="7" borderId="45" xfId="0" applyFont="1" applyFill="1" applyBorder="1"/>
    <xf numFmtId="0" fontId="19" fillId="0" borderId="138" xfId="0" applyFont="1" applyBorder="1" applyAlignment="1">
      <alignment horizontal="right"/>
    </xf>
    <xf numFmtId="164" fontId="19" fillId="0" borderId="44" xfId="0" applyNumberFormat="1" applyFont="1" applyBorder="1" applyAlignment="1">
      <alignment horizontal="left"/>
    </xf>
    <xf numFmtId="0" fontId="19" fillId="0" borderId="45" xfId="0" applyFont="1" applyBorder="1"/>
    <xf numFmtId="0" fontId="19" fillId="0" borderId="134" xfId="0" applyFont="1" applyBorder="1" applyAlignment="1">
      <alignment horizontal="right"/>
    </xf>
    <xf numFmtId="164" fontId="19" fillId="0" borderId="135" xfId="0" applyNumberFormat="1" applyFont="1" applyBorder="1" applyAlignment="1">
      <alignment horizontal="left"/>
    </xf>
    <xf numFmtId="0" fontId="19" fillId="0" borderId="136" xfId="0" applyFont="1" applyBorder="1"/>
    <xf numFmtId="0" fontId="19" fillId="0" borderId="0" xfId="0" applyFont="1" applyBorder="1"/>
    <xf numFmtId="0" fontId="19" fillId="0" borderId="94" xfId="0" applyFont="1" applyBorder="1"/>
    <xf numFmtId="0" fontId="0" fillId="0" borderId="0" xfId="0" pivotButton="1"/>
    <xf numFmtId="0" fontId="50" fillId="0" borderId="156" xfId="0" applyFont="1" applyFill="1" applyBorder="1" applyAlignment="1">
      <alignment horizontal="right"/>
    </xf>
    <xf numFmtId="165" fontId="50" fillId="0" borderId="157" xfId="8" applyNumberFormat="1" applyFont="1" applyFill="1" applyBorder="1" applyAlignment="1">
      <alignment horizontal="left"/>
    </xf>
    <xf numFmtId="0" fontId="50" fillId="0" borderId="158" xfId="8" applyFont="1" applyFill="1" applyBorder="1" applyAlignment="1">
      <alignment horizontal="left"/>
    </xf>
    <xf numFmtId="0" fontId="17" fillId="0" borderId="159" xfId="0" applyFont="1" applyFill="1" applyBorder="1" applyAlignment="1">
      <alignment horizontal="left" wrapText="1"/>
    </xf>
    <xf numFmtId="0" fontId="50" fillId="0" borderId="161" xfId="0" applyFont="1" applyFill="1" applyBorder="1" applyAlignment="1">
      <alignment horizontal="right"/>
    </xf>
    <xf numFmtId="165" fontId="50" fillId="0" borderId="162" xfId="8" applyNumberFormat="1" applyFont="1" applyFill="1" applyBorder="1" applyAlignment="1">
      <alignment horizontal="left"/>
    </xf>
    <xf numFmtId="0" fontId="50" fillId="0" borderId="163" xfId="0" applyFont="1" applyFill="1" applyBorder="1" applyAlignment="1">
      <alignment horizontal="left"/>
    </xf>
    <xf numFmtId="42" fontId="3" fillId="0" borderId="164" xfId="0" applyNumberFormat="1" applyFont="1" applyFill="1" applyBorder="1" applyAlignment="1">
      <alignment horizontal="left"/>
    </xf>
    <xf numFmtId="1" fontId="3" fillId="0" borderId="164" xfId="0" applyNumberFormat="1" applyFont="1" applyFill="1" applyBorder="1" applyAlignment="1">
      <alignment horizontal="center"/>
    </xf>
    <xf numFmtId="0" fontId="0" fillId="0" borderId="164" xfId="0" applyFill="1" applyBorder="1" applyAlignment="1">
      <alignment horizontal="left"/>
    </xf>
    <xf numFmtId="0" fontId="17" fillId="0" borderId="165" xfId="0" applyFont="1" applyFill="1" applyBorder="1" applyAlignment="1">
      <alignment horizontal="left" wrapText="1"/>
    </xf>
    <xf numFmtId="0" fontId="0" fillId="0" borderId="164" xfId="0" applyFill="1" applyBorder="1" applyAlignment="1">
      <alignment horizontal="right"/>
    </xf>
    <xf numFmtId="42" fontId="7" fillId="0" borderId="164" xfId="0" applyNumberFormat="1" applyFont="1" applyFill="1" applyBorder="1" applyAlignment="1">
      <alignment horizontal="center"/>
    </xf>
    <xf numFmtId="0" fontId="47" fillId="0" borderId="23" xfId="0" applyFont="1" applyBorder="1" applyAlignment="1">
      <alignment wrapText="1"/>
    </xf>
    <xf numFmtId="164" fontId="46" fillId="0" borderId="23" xfId="0" applyNumberFormat="1" applyFont="1" applyBorder="1" applyAlignment="1">
      <alignment horizontal="left" wrapText="1"/>
    </xf>
    <xf numFmtId="164" fontId="46" fillId="0" borderId="56" xfId="0" applyNumberFormat="1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166" xfId="0" applyFont="1" applyBorder="1"/>
    <xf numFmtId="0" fontId="63" fillId="0" borderId="18" xfId="0" applyFont="1" applyBorder="1" applyAlignment="1">
      <alignment horizontal="right" wrapText="1"/>
    </xf>
    <xf numFmtId="0" fontId="63" fillId="0" borderId="27" xfId="0" applyFont="1" applyBorder="1" applyAlignment="1">
      <alignment horizontal="right" wrapText="1"/>
    </xf>
    <xf numFmtId="0" fontId="17" fillId="0" borderId="168" xfId="0" applyFont="1" applyFill="1" applyBorder="1" applyAlignment="1">
      <alignment horizontal="left" wrapText="1"/>
    </xf>
    <xf numFmtId="165" fontId="65" fillId="0" borderId="34" xfId="0" applyNumberFormat="1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9" fillId="0" borderId="15" xfId="0" applyFont="1" applyFill="1" applyBorder="1" applyAlignment="1">
      <alignment horizontal="right"/>
    </xf>
    <xf numFmtId="165" fontId="69" fillId="0" borderId="10" xfId="0" applyNumberFormat="1" applyFont="1" applyFill="1" applyBorder="1" applyAlignment="1">
      <alignment horizontal="right"/>
    </xf>
    <xf numFmtId="3" fontId="69" fillId="0" borderId="13" xfId="0" applyNumberFormat="1" applyFont="1" applyFill="1" applyBorder="1" applyAlignment="1">
      <alignment horizontal="right"/>
    </xf>
    <xf numFmtId="0" fontId="69" fillId="0" borderId="14" xfId="0" applyFont="1" applyFill="1" applyBorder="1" applyAlignment="1">
      <alignment horizontal="right"/>
    </xf>
    <xf numFmtId="165" fontId="69" fillId="0" borderId="11" xfId="0" applyNumberFormat="1" applyFont="1" applyFill="1" applyBorder="1" applyAlignment="1">
      <alignment horizontal="right"/>
    </xf>
    <xf numFmtId="3" fontId="69" fillId="0" borderId="12" xfId="0" applyNumberFormat="1" applyFont="1" applyFill="1" applyBorder="1" applyAlignment="1">
      <alignment horizontal="right"/>
    </xf>
    <xf numFmtId="0" fontId="70" fillId="2" borderId="139" xfId="0" applyFont="1" applyFill="1" applyBorder="1" applyAlignment="1">
      <alignment horizontal="right"/>
    </xf>
    <xf numFmtId="0" fontId="71" fillId="0" borderId="0" xfId="0" applyFont="1"/>
    <xf numFmtId="0" fontId="70" fillId="0" borderId="0" xfId="0" applyFont="1"/>
    <xf numFmtId="0" fontId="72" fillId="2" borderId="77" xfId="0" applyFont="1" applyFill="1" applyBorder="1" applyAlignment="1">
      <alignment horizontal="right"/>
    </xf>
    <xf numFmtId="0" fontId="70" fillId="0" borderId="0" xfId="0" applyFont="1" applyBorder="1"/>
    <xf numFmtId="0" fontId="72" fillId="2" borderId="58" xfId="0" applyFont="1" applyFill="1" applyBorder="1" applyAlignment="1">
      <alignment horizontal="right"/>
    </xf>
    <xf numFmtId="165" fontId="65" fillId="0" borderId="169" xfId="0" applyNumberFormat="1" applyFont="1" applyFill="1" applyBorder="1" applyAlignment="1">
      <alignment horizontal="left"/>
    </xf>
    <xf numFmtId="0" fontId="65" fillId="0" borderId="170" xfId="0" applyFont="1" applyFill="1" applyBorder="1" applyAlignment="1">
      <alignment horizontal="left"/>
    </xf>
    <xf numFmtId="165" fontId="65" fillId="0" borderId="171" xfId="0" applyNumberFormat="1" applyFont="1" applyFill="1" applyBorder="1" applyAlignment="1">
      <alignment horizontal="left"/>
    </xf>
    <xf numFmtId="0" fontId="65" fillId="0" borderId="172" xfId="0" applyFont="1" applyFill="1" applyBorder="1" applyAlignment="1">
      <alignment horizontal="left"/>
    </xf>
    <xf numFmtId="0" fontId="0" fillId="0" borderId="174" xfId="0" applyFill="1" applyBorder="1" applyAlignment="1">
      <alignment horizontal="right"/>
    </xf>
    <xf numFmtId="42" fontId="7" fillId="0" borderId="174" xfId="0" applyNumberFormat="1" applyFont="1" applyFill="1" applyBorder="1" applyAlignment="1">
      <alignment horizontal="center"/>
    </xf>
    <xf numFmtId="1" fontId="3" fillId="0" borderId="174" xfId="0" applyNumberFormat="1" applyFont="1" applyFill="1" applyBorder="1" applyAlignment="1">
      <alignment horizontal="center"/>
    </xf>
    <xf numFmtId="42" fontId="3" fillId="0" borderId="174" xfId="0" applyNumberFormat="1" applyFont="1" applyFill="1" applyBorder="1" applyAlignment="1">
      <alignment horizontal="left"/>
    </xf>
    <xf numFmtId="0" fontId="0" fillId="0" borderId="174" xfId="0" applyFill="1" applyBorder="1" applyAlignment="1">
      <alignment horizontal="left"/>
    </xf>
    <xf numFmtId="0" fontId="17" fillId="0" borderId="175" xfId="0" applyFont="1" applyFill="1" applyBorder="1" applyAlignment="1">
      <alignment horizontal="left" wrapText="1"/>
    </xf>
    <xf numFmtId="0" fontId="9" fillId="0" borderId="145" xfId="0" applyFont="1" applyFill="1" applyBorder="1" applyAlignment="1"/>
    <xf numFmtId="0" fontId="9" fillId="0" borderId="105" xfId="0" applyFont="1" applyFill="1" applyBorder="1" applyAlignment="1"/>
    <xf numFmtId="0" fontId="9" fillId="0" borderId="146" xfId="0" applyFont="1" applyFill="1" applyBorder="1" applyAlignment="1"/>
    <xf numFmtId="0" fontId="74" fillId="0" borderId="1" xfId="8" applyFont="1" applyFill="1" applyBorder="1" applyAlignment="1">
      <alignment horizontal="right"/>
    </xf>
    <xf numFmtId="0" fontId="19" fillId="7" borderId="176" xfId="0" applyFont="1" applyFill="1" applyBorder="1" applyAlignment="1">
      <alignment horizontal="right"/>
    </xf>
    <xf numFmtId="164" fontId="19" fillId="7" borderId="177" xfId="0" applyNumberFormat="1" applyFont="1" applyFill="1" applyBorder="1" applyAlignment="1">
      <alignment horizontal="left"/>
    </xf>
    <xf numFmtId="0" fontId="19" fillId="7" borderId="178" xfId="0" applyFont="1" applyFill="1" applyBorder="1"/>
    <xf numFmtId="0" fontId="0" fillId="0" borderId="179" xfId="0" applyFill="1" applyBorder="1" applyAlignment="1">
      <alignment horizontal="right"/>
    </xf>
    <xf numFmtId="6" fontId="7" fillId="0" borderId="100" xfId="0" applyNumberFormat="1" applyFont="1" applyFill="1" applyBorder="1" applyAlignment="1">
      <alignment horizontal="center"/>
    </xf>
    <xf numFmtId="0" fontId="0" fillId="0" borderId="180" xfId="0" applyFill="1" applyBorder="1" applyAlignment="1">
      <alignment horizontal="right"/>
    </xf>
    <xf numFmtId="0" fontId="17" fillId="0" borderId="181" xfId="0" applyFont="1" applyFill="1" applyBorder="1" applyAlignment="1">
      <alignment horizontal="left" wrapText="1"/>
    </xf>
    <xf numFmtId="0" fontId="0" fillId="0" borderId="160" xfId="0" applyFill="1" applyBorder="1" applyAlignment="1">
      <alignment horizontal="right"/>
    </xf>
    <xf numFmtId="0" fontId="67" fillId="8" borderId="36" xfId="0" applyFont="1" applyFill="1" applyBorder="1" applyAlignment="1">
      <alignment horizontal="right"/>
    </xf>
    <xf numFmtId="165" fontId="65" fillId="2" borderId="34" xfId="0" applyNumberFormat="1" applyFont="1" applyFill="1" applyBorder="1" applyAlignment="1">
      <alignment horizontal="left"/>
    </xf>
    <xf numFmtId="0" fontId="65" fillId="2" borderId="17" xfId="0" applyFont="1" applyFill="1" applyBorder="1" applyAlignment="1">
      <alignment horizontal="left"/>
    </xf>
    <xf numFmtId="5" fontId="37" fillId="2" borderId="30" xfId="0" applyNumberFormat="1" applyFont="1" applyFill="1" applyBorder="1" applyAlignment="1">
      <alignment horizontal="left" vertical="center"/>
    </xf>
    <xf numFmtId="5" fontId="37" fillId="2" borderId="62" xfId="0" applyNumberFormat="1" applyFont="1" applyFill="1" applyBorder="1" applyAlignment="1">
      <alignment horizontal="left" vertical="center"/>
    </xf>
    <xf numFmtId="0" fontId="76" fillId="0" borderId="0" xfId="0" applyFont="1"/>
    <xf numFmtId="0" fontId="73" fillId="2" borderId="97" xfId="0" applyFont="1" applyFill="1" applyBorder="1" applyAlignment="1">
      <alignment horizontal="right"/>
    </xf>
    <xf numFmtId="0" fontId="73" fillId="2" borderId="5" xfId="0" applyFont="1" applyFill="1" applyBorder="1" applyAlignment="1">
      <alignment horizontal="center"/>
    </xf>
    <xf numFmtId="164" fontId="73" fillId="2" borderId="19" xfId="0" applyNumberFormat="1" applyFont="1" applyFill="1" applyBorder="1" applyAlignment="1">
      <alignment horizontal="left"/>
    </xf>
    <xf numFmtId="0" fontId="73" fillId="0" borderId="0" xfId="0" applyFont="1" applyBorder="1"/>
    <xf numFmtId="0" fontId="0" fillId="40" borderId="0" xfId="0" applyFill="1"/>
    <xf numFmtId="0" fontId="20" fillId="40" borderId="0" xfId="0" applyFont="1" applyFill="1" applyBorder="1"/>
    <xf numFmtId="0" fontId="20" fillId="40" borderId="0" xfId="0" applyFont="1" applyFill="1"/>
    <xf numFmtId="0" fontId="65" fillId="2" borderId="39" xfId="0" applyFont="1" applyFill="1" applyBorder="1"/>
    <xf numFmtId="0" fontId="65" fillId="2" borderId="34" xfId="0" applyFont="1" applyFill="1" applyBorder="1"/>
    <xf numFmtId="0" fontId="73" fillId="2" borderId="34" xfId="0" applyFont="1" applyFill="1" applyBorder="1"/>
    <xf numFmtId="0" fontId="80" fillId="0" borderId="1" xfId="8" applyFont="1" applyFill="1" applyBorder="1" applyAlignment="1">
      <alignment horizontal="right"/>
    </xf>
    <xf numFmtId="0" fontId="80" fillId="0" borderId="23" xfId="0" applyFont="1" applyBorder="1"/>
    <xf numFmtId="0" fontId="80" fillId="0" borderId="1" xfId="0" applyFont="1" applyBorder="1"/>
    <xf numFmtId="0" fontId="80" fillId="0" borderId="1" xfId="0" applyFont="1" applyFill="1" applyBorder="1"/>
    <xf numFmtId="0" fontId="81" fillId="0" borderId="1" xfId="0" applyFont="1" applyBorder="1"/>
    <xf numFmtId="0" fontId="80" fillId="0" borderId="192" xfId="0" applyFont="1" applyBorder="1"/>
    <xf numFmtId="0" fontId="80" fillId="0" borderId="0" xfId="0" applyFont="1" applyBorder="1"/>
    <xf numFmtId="0" fontId="82" fillId="0" borderId="1" xfId="0" applyFont="1" applyBorder="1"/>
    <xf numFmtId="0" fontId="65" fillId="2" borderId="1" xfId="8" applyFont="1" applyFill="1" applyBorder="1" applyAlignment="1">
      <alignment horizontal="right"/>
    </xf>
    <xf numFmtId="0" fontId="67" fillId="8" borderId="188" xfId="0" applyFont="1" applyFill="1" applyBorder="1" applyAlignment="1">
      <alignment horizontal="right"/>
    </xf>
    <xf numFmtId="0" fontId="74" fillId="2" borderId="1" xfId="8" applyFont="1" applyFill="1" applyBorder="1" applyAlignment="1">
      <alignment horizontal="right"/>
    </xf>
    <xf numFmtId="0" fontId="42" fillId="2" borderId="57" xfId="0" applyFont="1" applyFill="1" applyBorder="1" applyAlignment="1">
      <alignment horizontal="right"/>
    </xf>
    <xf numFmtId="165" fontId="42" fillId="2" borderId="1" xfId="0" applyNumberFormat="1" applyFont="1" applyFill="1" applyBorder="1" applyAlignment="1">
      <alignment horizontal="right"/>
    </xf>
    <xf numFmtId="3" fontId="42" fillId="2" borderId="16" xfId="0" applyNumberFormat="1" applyFont="1" applyFill="1" applyBorder="1" applyAlignment="1">
      <alignment horizontal="left"/>
    </xf>
    <xf numFmtId="0" fontId="20" fillId="2" borderId="26" xfId="0" applyFont="1" applyFill="1" applyBorder="1" applyAlignment="1">
      <alignment horizontal="right"/>
    </xf>
    <xf numFmtId="165" fontId="20" fillId="2" borderId="1" xfId="0" applyNumberFormat="1" applyFont="1" applyFill="1" applyBorder="1" applyAlignment="1">
      <alignment horizontal="right"/>
    </xf>
    <xf numFmtId="0" fontId="42" fillId="0" borderId="57" xfId="0" applyFont="1" applyFill="1" applyBorder="1" applyAlignment="1">
      <alignment horizontal="right"/>
    </xf>
    <xf numFmtId="0" fontId="79" fillId="2" borderId="36" xfId="8" applyFont="1" applyFill="1" applyBorder="1" applyAlignment="1">
      <alignment horizontal="right"/>
    </xf>
    <xf numFmtId="3" fontId="69" fillId="2" borderId="43" xfId="0" applyNumberFormat="1" applyFont="1" applyFill="1" applyBorder="1" applyAlignment="1">
      <alignment horizontal="right"/>
    </xf>
    <xf numFmtId="0" fontId="79" fillId="2" borderId="1" xfId="0" applyFont="1" applyFill="1" applyBorder="1" applyAlignment="1">
      <alignment horizontal="right"/>
    </xf>
    <xf numFmtId="165" fontId="65" fillId="2" borderId="186" xfId="0" applyNumberFormat="1" applyFont="1" applyFill="1" applyBorder="1" applyAlignment="1">
      <alignment horizontal="left"/>
    </xf>
    <xf numFmtId="0" fontId="65" fillId="2" borderId="172" xfId="0" applyFont="1" applyFill="1" applyBorder="1" applyAlignment="1">
      <alignment horizontal="left"/>
    </xf>
    <xf numFmtId="165" fontId="65" fillId="2" borderId="185" xfId="0" applyNumberFormat="1" applyFont="1" applyFill="1" applyBorder="1" applyAlignment="1">
      <alignment horizontal="left"/>
    </xf>
    <xf numFmtId="165" fontId="65" fillId="2" borderId="171" xfId="0" applyNumberFormat="1" applyFont="1" applyFill="1" applyBorder="1" applyAlignment="1">
      <alignment horizontal="left"/>
    </xf>
    <xf numFmtId="0" fontId="69" fillId="2" borderId="15" xfId="0" applyFont="1" applyFill="1" applyBorder="1" applyAlignment="1">
      <alignment horizontal="right"/>
    </xf>
    <xf numFmtId="165" fontId="69" fillId="2" borderId="10" xfId="0" applyNumberFormat="1" applyFont="1" applyFill="1" applyBorder="1" applyAlignment="1">
      <alignment horizontal="right"/>
    </xf>
    <xf numFmtId="3" fontId="69" fillId="2" borderId="13" xfId="0" applyNumberFormat="1" applyFont="1" applyFill="1" applyBorder="1" applyAlignment="1">
      <alignment horizontal="right"/>
    </xf>
    <xf numFmtId="0" fontId="69" fillId="2" borderId="14" xfId="0" applyFont="1" applyFill="1" applyBorder="1" applyAlignment="1">
      <alignment horizontal="right"/>
    </xf>
    <xf numFmtId="165" fontId="69" fillId="2" borderId="11" xfId="0" applyNumberFormat="1" applyFont="1" applyFill="1" applyBorder="1" applyAlignment="1">
      <alignment horizontal="right"/>
    </xf>
    <xf numFmtId="3" fontId="69" fillId="2" borderId="12" xfId="0" applyNumberFormat="1" applyFont="1" applyFill="1" applyBorder="1" applyAlignment="1">
      <alignment horizontal="right"/>
    </xf>
    <xf numFmtId="0" fontId="68" fillId="2" borderId="36" xfId="8" applyFont="1" applyFill="1" applyBorder="1" applyAlignment="1">
      <alignment horizontal="right"/>
    </xf>
    <xf numFmtId="0" fontId="65" fillId="2" borderId="24" xfId="1" applyFont="1" applyFill="1" applyBorder="1" applyAlignment="1">
      <alignment horizontal="center"/>
    </xf>
    <xf numFmtId="0" fontId="65" fillId="2" borderId="36" xfId="0" applyFont="1" applyFill="1" applyBorder="1" applyAlignment="1">
      <alignment horizontal="right"/>
    </xf>
    <xf numFmtId="0" fontId="68" fillId="2" borderId="1" xfId="0" applyFont="1" applyFill="1" applyBorder="1" applyAlignment="1">
      <alignment horizontal="right"/>
    </xf>
    <xf numFmtId="0" fontId="65" fillId="2" borderId="36" xfId="8" applyFont="1" applyFill="1" applyBorder="1" applyAlignment="1">
      <alignment horizontal="right"/>
    </xf>
    <xf numFmtId="0" fontId="65" fillId="2" borderId="1" xfId="0" applyFont="1" applyFill="1" applyBorder="1" applyAlignment="1">
      <alignment horizontal="right"/>
    </xf>
    <xf numFmtId="0" fontId="68" fillId="2" borderId="36" xfId="0" applyFont="1" applyFill="1" applyBorder="1" applyAlignment="1">
      <alignment horizontal="right"/>
    </xf>
    <xf numFmtId="0" fontId="74" fillId="2" borderId="36" xfId="8" applyFont="1" applyFill="1" applyBorder="1" applyAlignment="1">
      <alignment horizontal="right"/>
    </xf>
    <xf numFmtId="0" fontId="83" fillId="2" borderId="36" xfId="8" applyFont="1" applyFill="1" applyBorder="1" applyAlignment="1">
      <alignment horizontal="right"/>
    </xf>
    <xf numFmtId="0" fontId="68" fillId="2" borderId="1" xfId="8" applyFont="1" applyFill="1" applyBorder="1" applyAlignment="1">
      <alignment horizontal="right"/>
    </xf>
    <xf numFmtId="0" fontId="67" fillId="8" borderId="1" xfId="0" applyFont="1" applyFill="1" applyBorder="1" applyAlignment="1">
      <alignment horizontal="right"/>
    </xf>
    <xf numFmtId="0" fontId="65" fillId="2" borderId="187" xfId="8" applyFont="1" applyFill="1" applyBorder="1" applyAlignment="1">
      <alignment horizontal="right"/>
    </xf>
    <xf numFmtId="165" fontId="65" fillId="2" borderId="183" xfId="0" applyNumberFormat="1" applyFont="1" applyFill="1" applyBorder="1" applyAlignment="1">
      <alignment horizontal="left"/>
    </xf>
    <xf numFmtId="0" fontId="65" fillId="2" borderId="170" xfId="0" applyFont="1" applyFill="1" applyBorder="1" applyAlignment="1">
      <alignment horizontal="left"/>
    </xf>
    <xf numFmtId="165" fontId="74" fillId="2" borderId="183" xfId="0" applyNumberFormat="1" applyFont="1" applyFill="1" applyBorder="1" applyAlignment="1">
      <alignment horizontal="left"/>
    </xf>
    <xf numFmtId="0" fontId="74" fillId="2" borderId="17" xfId="0" applyFont="1" applyFill="1" applyBorder="1" applyAlignment="1">
      <alignment horizontal="left"/>
    </xf>
    <xf numFmtId="0" fontId="67" fillId="8" borderId="187" xfId="0" applyFont="1" applyFill="1" applyBorder="1" applyAlignment="1">
      <alignment horizontal="right"/>
    </xf>
    <xf numFmtId="165" fontId="65" fillId="2" borderId="98" xfId="0" applyNumberFormat="1" applyFont="1" applyFill="1" applyBorder="1" applyAlignment="1">
      <alignment horizontal="left"/>
    </xf>
    <xf numFmtId="0" fontId="74" fillId="2" borderId="188" xfId="8" applyFont="1" applyFill="1" applyBorder="1" applyAlignment="1">
      <alignment horizontal="right"/>
    </xf>
    <xf numFmtId="0" fontId="74" fillId="2" borderId="187" xfId="8" applyFont="1" applyFill="1" applyBorder="1" applyAlignment="1">
      <alignment horizontal="right"/>
    </xf>
    <xf numFmtId="0" fontId="65" fillId="2" borderId="188" xfId="8" applyFont="1" applyFill="1" applyBorder="1" applyAlignment="1">
      <alignment horizontal="right"/>
    </xf>
    <xf numFmtId="165" fontId="74" fillId="2" borderId="34" xfId="0" applyNumberFormat="1" applyFont="1" applyFill="1" applyBorder="1" applyAlignment="1">
      <alignment horizontal="left"/>
    </xf>
    <xf numFmtId="0" fontId="65" fillId="2" borderId="187" xfId="0" applyFont="1" applyFill="1" applyBorder="1" applyAlignment="1">
      <alignment horizontal="right"/>
    </xf>
    <xf numFmtId="0" fontId="65" fillId="2" borderId="188" xfId="0" applyFont="1" applyFill="1" applyBorder="1" applyAlignment="1">
      <alignment horizontal="right"/>
    </xf>
    <xf numFmtId="0" fontId="83" fillId="2" borderId="1" xfId="8" applyFont="1" applyFill="1" applyBorder="1" applyAlignment="1">
      <alignment horizontal="right"/>
    </xf>
    <xf numFmtId="0" fontId="66" fillId="2" borderId="1" xfId="0" applyFont="1" applyFill="1" applyBorder="1" applyAlignment="1">
      <alignment horizontal="right"/>
    </xf>
    <xf numFmtId="0" fontId="68" fillId="2" borderId="188" xfId="0" applyFont="1" applyFill="1" applyBorder="1" applyAlignment="1">
      <alignment horizontal="right"/>
    </xf>
    <xf numFmtId="0" fontId="83" fillId="2" borderId="187" xfId="8" applyFont="1" applyFill="1" applyBorder="1" applyAlignment="1">
      <alignment horizontal="right"/>
    </xf>
    <xf numFmtId="0" fontId="83" fillId="2" borderId="188" xfId="8" applyFont="1" applyFill="1" applyBorder="1" applyAlignment="1">
      <alignment horizontal="right"/>
    </xf>
    <xf numFmtId="165" fontId="65" fillId="2" borderId="194" xfId="0" applyNumberFormat="1" applyFont="1" applyFill="1" applyBorder="1" applyAlignment="1">
      <alignment horizontal="left"/>
    </xf>
    <xf numFmtId="0" fontId="65" fillId="2" borderId="195" xfId="0" applyFont="1" applyFill="1" applyBorder="1" applyAlignment="1">
      <alignment horizontal="left"/>
    </xf>
    <xf numFmtId="0" fontId="65" fillId="2" borderId="182" xfId="0" applyFont="1" applyFill="1" applyBorder="1" applyAlignment="1">
      <alignment horizontal="left"/>
    </xf>
    <xf numFmtId="0" fontId="42" fillId="2" borderId="1" xfId="8" applyFont="1" applyFill="1" applyBorder="1" applyAlignment="1">
      <alignment horizontal="right"/>
    </xf>
    <xf numFmtId="0" fontId="84" fillId="8" borderId="1" xfId="0" applyFont="1" applyFill="1" applyBorder="1" applyAlignment="1">
      <alignment horizontal="right"/>
    </xf>
    <xf numFmtId="0" fontId="73" fillId="7" borderId="138" xfId="0" applyFont="1" applyFill="1" applyBorder="1" applyAlignment="1">
      <alignment horizontal="right"/>
    </xf>
    <xf numFmtId="0" fontId="85" fillId="2" borderId="1" xfId="8" applyFont="1" applyFill="1" applyBorder="1" applyAlignment="1">
      <alignment horizontal="right"/>
    </xf>
    <xf numFmtId="0" fontId="84" fillId="8" borderId="36" xfId="0" applyFont="1" applyFill="1" applyBorder="1" applyAlignment="1">
      <alignment horizontal="right"/>
    </xf>
    <xf numFmtId="0" fontId="84" fillId="8" borderId="188" xfId="0" applyFont="1" applyFill="1" applyBorder="1" applyAlignment="1">
      <alignment horizontal="right"/>
    </xf>
    <xf numFmtId="0" fontId="64" fillId="2" borderId="1" xfId="0" applyFont="1" applyFill="1" applyBorder="1" applyAlignment="1">
      <alignment horizontal="right"/>
    </xf>
    <xf numFmtId="165" fontId="74" fillId="2" borderId="184" xfId="0" applyNumberFormat="1" applyFont="1" applyFill="1" applyBorder="1" applyAlignment="1">
      <alignment horizontal="left"/>
    </xf>
    <xf numFmtId="0" fontId="74" fillId="2" borderId="170" xfId="0" applyFont="1" applyFill="1" applyBorder="1" applyAlignment="1">
      <alignment horizontal="left"/>
    </xf>
    <xf numFmtId="0" fontId="74" fillId="2" borderId="182" xfId="0" applyFont="1" applyFill="1" applyBorder="1" applyAlignment="1">
      <alignment horizontal="left"/>
    </xf>
    <xf numFmtId="0" fontId="66" fillId="2" borderId="187" xfId="0" applyFont="1" applyFill="1" applyBorder="1" applyAlignment="1">
      <alignment horizontal="right"/>
    </xf>
    <xf numFmtId="0" fontId="74" fillId="5" borderId="1" xfId="8" applyFont="1" applyFill="1" applyBorder="1" applyAlignment="1">
      <alignment horizontal="right"/>
    </xf>
    <xf numFmtId="0" fontId="74" fillId="5" borderId="36" xfId="8" applyFont="1" applyFill="1" applyBorder="1" applyAlignment="1">
      <alignment horizontal="right"/>
    </xf>
    <xf numFmtId="0" fontId="20" fillId="0" borderId="1" xfId="8" applyFont="1" applyFill="1" applyBorder="1" applyAlignment="1">
      <alignment horizontal="right"/>
    </xf>
    <xf numFmtId="165" fontId="73" fillId="0" borderId="34" xfId="0" applyNumberFormat="1" applyFont="1" applyFill="1" applyBorder="1" applyAlignment="1">
      <alignment horizontal="left"/>
    </xf>
    <xf numFmtId="0" fontId="73" fillId="0" borderId="17" xfId="0" applyFont="1" applyFill="1" applyBorder="1" applyAlignment="1">
      <alignment horizontal="left"/>
    </xf>
    <xf numFmtId="0" fontId="73" fillId="0" borderId="1" xfId="0" applyFont="1" applyFill="1" applyBorder="1" applyAlignment="1">
      <alignment horizontal="right"/>
    </xf>
    <xf numFmtId="0" fontId="86" fillId="0" borderId="1" xfId="8" applyFont="1" applyFill="1" applyBorder="1" applyAlignment="1">
      <alignment horizontal="right"/>
    </xf>
    <xf numFmtId="165" fontId="73" fillId="0" borderId="183" xfId="0" applyNumberFormat="1" applyFont="1" applyFill="1" applyBorder="1" applyAlignment="1">
      <alignment horizontal="left"/>
    </xf>
    <xf numFmtId="0" fontId="86" fillId="0" borderId="188" xfId="8" applyFont="1" applyFill="1" applyBorder="1" applyAlignment="1">
      <alignment horizontal="right"/>
    </xf>
    <xf numFmtId="165" fontId="86" fillId="0" borderId="183" xfId="0" applyNumberFormat="1" applyFont="1" applyFill="1" applyBorder="1" applyAlignment="1">
      <alignment horizontal="left"/>
    </xf>
    <xf numFmtId="0" fontId="86" fillId="0" borderId="17" xfId="0" applyFont="1" applyFill="1" applyBorder="1" applyAlignment="1">
      <alignment horizontal="left"/>
    </xf>
    <xf numFmtId="0" fontId="86" fillId="0" borderId="36" xfId="8" applyFont="1" applyFill="1" applyBorder="1" applyAlignment="1">
      <alignment horizontal="right"/>
    </xf>
    <xf numFmtId="0" fontId="73" fillId="0" borderId="1" xfId="8" applyFont="1" applyFill="1" applyBorder="1" applyAlignment="1">
      <alignment horizontal="right"/>
    </xf>
    <xf numFmtId="0" fontId="86" fillId="0" borderId="187" xfId="8" applyFont="1" applyFill="1" applyBorder="1" applyAlignment="1">
      <alignment horizontal="right"/>
    </xf>
    <xf numFmtId="0" fontId="73" fillId="0" borderId="36" xfId="0" applyFont="1" applyFill="1" applyBorder="1" applyAlignment="1">
      <alignment horizontal="right"/>
    </xf>
    <xf numFmtId="0" fontId="73" fillId="0" borderId="187" xfId="0" applyFont="1" applyFill="1" applyBorder="1" applyAlignment="1">
      <alignment horizontal="right"/>
    </xf>
    <xf numFmtId="165" fontId="73" fillId="0" borderId="185" xfId="0" applyNumberFormat="1" applyFont="1" applyFill="1" applyBorder="1" applyAlignment="1">
      <alignment horizontal="left"/>
    </xf>
    <xf numFmtId="0" fontId="73" fillId="0" borderId="182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right"/>
    </xf>
    <xf numFmtId="0" fontId="66" fillId="0" borderId="36" xfId="8" applyFont="1" applyFill="1" applyBorder="1" applyAlignment="1">
      <alignment horizontal="right"/>
    </xf>
    <xf numFmtId="0" fontId="73" fillId="0" borderId="134" xfId="0" applyFont="1" applyBorder="1" applyAlignment="1">
      <alignment horizontal="right"/>
    </xf>
    <xf numFmtId="164" fontId="73" fillId="0" borderId="135" xfId="0" applyNumberFormat="1" applyFont="1" applyBorder="1" applyAlignment="1">
      <alignment horizontal="left"/>
    </xf>
    <xf numFmtId="0" fontId="73" fillId="0" borderId="136" xfId="0" applyFont="1" applyBorder="1"/>
    <xf numFmtId="164" fontId="73" fillId="7" borderId="44" xfId="0" applyNumberFormat="1" applyFont="1" applyFill="1" applyBorder="1" applyAlignment="1">
      <alignment horizontal="left"/>
    </xf>
    <xf numFmtId="0" fontId="73" fillId="7" borderId="45" xfId="0" applyFont="1" applyFill="1" applyBorder="1"/>
    <xf numFmtId="0" fontId="73" fillId="0" borderId="138" xfId="0" applyFont="1" applyBorder="1" applyAlignment="1">
      <alignment horizontal="right"/>
    </xf>
    <xf numFmtId="164" fontId="73" fillId="0" borderId="44" xfId="0" applyNumberFormat="1" applyFont="1" applyBorder="1" applyAlignment="1">
      <alignment horizontal="left"/>
    </xf>
    <xf numFmtId="0" fontId="73" fillId="0" borderId="45" xfId="0" applyFont="1" applyBorder="1"/>
    <xf numFmtId="0" fontId="73" fillId="7" borderId="176" xfId="0" applyFont="1" applyFill="1" applyBorder="1" applyAlignment="1">
      <alignment horizontal="right"/>
    </xf>
    <xf numFmtId="164" fontId="73" fillId="7" borderId="177" xfId="0" applyNumberFormat="1" applyFont="1" applyFill="1" applyBorder="1" applyAlignment="1">
      <alignment horizontal="left"/>
    </xf>
    <xf numFmtId="0" fontId="73" fillId="7" borderId="178" xfId="0" applyFont="1" applyFill="1" applyBorder="1"/>
    <xf numFmtId="0" fontId="80" fillId="0" borderId="192" xfId="0" applyFont="1" applyFill="1" applyBorder="1"/>
    <xf numFmtId="0" fontId="81" fillId="0" borderId="0" xfId="0" applyFont="1"/>
    <xf numFmtId="0" fontId="66" fillId="0" borderId="187" xfId="8" applyFont="1" applyFill="1" applyBorder="1" applyAlignment="1">
      <alignment horizontal="right"/>
    </xf>
    <xf numFmtId="0" fontId="9" fillId="0" borderId="38" xfId="0" applyFont="1" applyFill="1" applyBorder="1" applyAlignment="1"/>
    <xf numFmtId="0" fontId="0" fillId="0" borderId="196" xfId="0" applyFill="1" applyBorder="1" applyAlignment="1">
      <alignment horizontal="right"/>
    </xf>
    <xf numFmtId="0" fontId="0" fillId="0" borderId="146" xfId="0" applyFill="1" applyBorder="1" applyAlignment="1">
      <alignment horizontal="right"/>
    </xf>
    <xf numFmtId="0" fontId="73" fillId="7" borderId="197" xfId="0" applyFont="1" applyFill="1" applyBorder="1" applyAlignment="1">
      <alignment horizontal="right"/>
    </xf>
    <xf numFmtId="164" fontId="73" fillId="7" borderId="198" xfId="0" applyNumberFormat="1" applyFont="1" applyFill="1" applyBorder="1" applyAlignment="1">
      <alignment horizontal="left"/>
    </xf>
    <xf numFmtId="0" fontId="73" fillId="7" borderId="199" xfId="0" applyFont="1" applyFill="1" applyBorder="1"/>
    <xf numFmtId="0" fontId="19" fillId="0" borderId="85" xfId="0" applyFont="1" applyBorder="1"/>
    <xf numFmtId="0" fontId="19" fillId="0" borderId="200" xfId="0" applyFont="1" applyBorder="1"/>
    <xf numFmtId="0" fontId="0" fillId="0" borderId="205" xfId="0" applyBorder="1"/>
    <xf numFmtId="0" fontId="91" fillId="0" borderId="1" xfId="8" applyFont="1" applyFill="1" applyBorder="1" applyAlignment="1">
      <alignment horizontal="right"/>
    </xf>
    <xf numFmtId="0" fontId="91" fillId="0" borderId="1" xfId="0" applyFont="1" applyFill="1" applyBorder="1" applyAlignment="1">
      <alignment horizontal="right"/>
    </xf>
    <xf numFmtId="0" fontId="91" fillId="0" borderId="36" xfId="0" applyFont="1" applyFill="1" applyBorder="1" applyAlignment="1">
      <alignment horizontal="right"/>
    </xf>
    <xf numFmtId="0" fontId="92" fillId="0" borderId="1" xfId="8" applyFont="1" applyFill="1" applyBorder="1" applyAlignment="1">
      <alignment horizontal="right"/>
    </xf>
    <xf numFmtId="0" fontId="69" fillId="0" borderId="1" xfId="8" applyFont="1" applyFill="1" applyBorder="1" applyAlignment="1">
      <alignment horizontal="right"/>
    </xf>
    <xf numFmtId="165" fontId="69" fillId="0" borderId="34" xfId="0" applyNumberFormat="1" applyFont="1" applyFill="1" applyBorder="1" applyAlignment="1">
      <alignment horizontal="left"/>
    </xf>
    <xf numFmtId="0" fontId="69" fillId="0" borderId="17" xfId="0" applyFont="1" applyFill="1" applyBorder="1" applyAlignment="1">
      <alignment horizontal="left"/>
    </xf>
    <xf numFmtId="0" fontId="69" fillId="0" borderId="1" xfId="0" applyFont="1" applyFill="1" applyBorder="1" applyAlignment="1">
      <alignment horizontal="right"/>
    </xf>
    <xf numFmtId="0" fontId="69" fillId="0" borderId="36" xfId="0" applyFont="1" applyFill="1" applyBorder="1" applyAlignment="1">
      <alignment horizontal="right"/>
    </xf>
    <xf numFmtId="0" fontId="69" fillId="0" borderId="188" xfId="8" applyFont="1" applyFill="1" applyBorder="1" applyAlignment="1">
      <alignment horizontal="right"/>
    </xf>
    <xf numFmtId="165" fontId="69" fillId="0" borderId="185" xfId="0" applyNumberFormat="1" applyFont="1" applyFill="1" applyBorder="1" applyAlignment="1">
      <alignment horizontal="left"/>
    </xf>
    <xf numFmtId="0" fontId="69" fillId="0" borderId="182" xfId="0" applyFont="1" applyFill="1" applyBorder="1" applyAlignment="1">
      <alignment horizontal="left"/>
    </xf>
    <xf numFmtId="0" fontId="93" fillId="0" borderId="1" xfId="8" applyFont="1" applyFill="1" applyBorder="1" applyAlignment="1">
      <alignment horizontal="right"/>
    </xf>
    <xf numFmtId="0" fontId="94" fillId="0" borderId="1" xfId="8" applyFont="1" applyFill="1" applyBorder="1" applyAlignment="1">
      <alignment horizontal="right"/>
    </xf>
    <xf numFmtId="0" fontId="91" fillId="0" borderId="36" xfId="8" applyFont="1" applyFill="1" applyBorder="1" applyAlignment="1">
      <alignment horizontal="right"/>
    </xf>
    <xf numFmtId="0" fontId="91" fillId="0" borderId="187" xfId="8" applyFont="1" applyFill="1" applyBorder="1" applyAlignment="1">
      <alignment horizontal="right"/>
    </xf>
    <xf numFmtId="0" fontId="96" fillId="8" borderId="187" xfId="0" applyFont="1" applyFill="1" applyBorder="1" applyAlignment="1">
      <alignment horizontal="right"/>
    </xf>
    <xf numFmtId="0" fontId="95" fillId="0" borderId="36" xfId="8" applyFont="1" applyFill="1" applyBorder="1" applyAlignment="1">
      <alignment horizontal="right"/>
    </xf>
    <xf numFmtId="0" fontId="97" fillId="0" borderId="36" xfId="0" applyFont="1" applyFill="1" applyBorder="1" applyAlignment="1">
      <alignment horizontal="right"/>
    </xf>
    <xf numFmtId="0" fontId="97" fillId="0" borderId="188" xfId="0" applyFont="1" applyFill="1" applyBorder="1" applyAlignment="1">
      <alignment horizontal="right"/>
    </xf>
    <xf numFmtId="0" fontId="91" fillId="0" borderId="188" xfId="0" applyFont="1" applyFill="1" applyBorder="1" applyAlignment="1">
      <alignment horizontal="right"/>
    </xf>
    <xf numFmtId="0" fontId="95" fillId="0" borderId="188" xfId="8" applyFont="1" applyFill="1" applyBorder="1" applyAlignment="1">
      <alignment horizontal="right"/>
    </xf>
    <xf numFmtId="0" fontId="91" fillId="0" borderId="187" xfId="0" applyFont="1" applyFill="1" applyBorder="1" applyAlignment="1">
      <alignment horizontal="right"/>
    </xf>
    <xf numFmtId="0" fontId="68" fillId="0" borderId="1" xfId="8" applyFont="1" applyFill="1" applyBorder="1" applyAlignment="1">
      <alignment horizontal="right"/>
    </xf>
    <xf numFmtId="0" fontId="68" fillId="0" borderId="1" xfId="0" applyFont="1" applyFill="1" applyBorder="1" applyAlignment="1">
      <alignment horizontal="right"/>
    </xf>
    <xf numFmtId="0" fontId="83" fillId="0" borderId="1" xfId="8" applyFont="1" applyFill="1" applyBorder="1" applyAlignment="1">
      <alignment horizontal="right"/>
    </xf>
    <xf numFmtId="0" fontId="83" fillId="0" borderId="36" xfId="8" applyFont="1" applyFill="1" applyBorder="1" applyAlignment="1">
      <alignment horizontal="right"/>
    </xf>
    <xf numFmtId="0" fontId="21" fillId="0" borderId="1" xfId="8" applyFont="1" applyFill="1" applyBorder="1" applyAlignment="1">
      <alignment horizontal="right"/>
    </xf>
    <xf numFmtId="0" fontId="68" fillId="0" borderId="36" xfId="0" applyFont="1" applyFill="1" applyBorder="1" applyAlignment="1">
      <alignment horizontal="right"/>
    </xf>
    <xf numFmtId="0" fontId="68" fillId="0" borderId="36" xfId="8" applyFont="1" applyFill="1" applyBorder="1" applyAlignment="1">
      <alignment horizontal="right"/>
    </xf>
    <xf numFmtId="0" fontId="68" fillId="0" borderId="187" xfId="8" applyFont="1" applyFill="1" applyBorder="1" applyAlignment="1">
      <alignment horizontal="right"/>
    </xf>
    <xf numFmtId="165" fontId="73" fillId="2" borderId="34" xfId="0" applyNumberFormat="1" applyFont="1" applyFill="1" applyBorder="1" applyAlignment="1">
      <alignment horizontal="left"/>
    </xf>
    <xf numFmtId="0" fontId="98" fillId="0" borderId="36" xfId="0" applyFont="1" applyFill="1" applyBorder="1" applyAlignment="1">
      <alignment horizontal="right"/>
    </xf>
    <xf numFmtId="0" fontId="96" fillId="2" borderId="187" xfId="0" applyFont="1" applyFill="1" applyBorder="1" applyAlignment="1">
      <alignment horizontal="right"/>
    </xf>
    <xf numFmtId="0" fontId="65" fillId="41" borderId="24" xfId="1" applyFont="1" applyFill="1" applyBorder="1" applyAlignment="1">
      <alignment horizontal="center"/>
    </xf>
    <xf numFmtId="0" fontId="96" fillId="0" borderId="187" xfId="0" applyFont="1" applyFill="1" applyBorder="1" applyAlignment="1">
      <alignment horizontal="right"/>
    </xf>
    <xf numFmtId="0" fontId="96" fillId="8" borderId="36" xfId="0" applyFont="1" applyFill="1" applyBorder="1" applyAlignment="1">
      <alignment horizontal="right"/>
    </xf>
    <xf numFmtId="165" fontId="73" fillId="0" borderId="5" xfId="0" applyNumberFormat="1" applyFont="1" applyFill="1" applyBorder="1" applyAlignment="1">
      <alignment horizontal="left"/>
    </xf>
    <xf numFmtId="0" fontId="73" fillId="2" borderId="34" xfId="0" applyFont="1" applyFill="1" applyBorder="1" applyAlignment="1">
      <alignment horizontal="center"/>
    </xf>
    <xf numFmtId="0" fontId="73" fillId="0" borderId="19" xfId="0" applyFont="1" applyFill="1" applyBorder="1" applyAlignment="1">
      <alignment horizontal="left"/>
    </xf>
    <xf numFmtId="164" fontId="73" fillId="2" borderId="17" xfId="0" applyNumberFormat="1" applyFont="1" applyFill="1" applyBorder="1" applyAlignment="1">
      <alignment horizontal="left"/>
    </xf>
    <xf numFmtId="0" fontId="96" fillId="0" borderId="36" xfId="0" applyFont="1" applyFill="1" applyBorder="1" applyAlignment="1">
      <alignment horizontal="right"/>
    </xf>
    <xf numFmtId="0" fontId="68" fillId="0" borderId="188" xfId="8" applyFont="1" applyFill="1" applyBorder="1" applyAlignment="1">
      <alignment horizontal="right"/>
    </xf>
    <xf numFmtId="0" fontId="96" fillId="8" borderId="1" xfId="0" applyFont="1" applyFill="1" applyBorder="1" applyAlignment="1">
      <alignment horizontal="right"/>
    </xf>
    <xf numFmtId="0" fontId="95" fillId="0" borderId="187" xfId="8" applyFont="1" applyFill="1" applyBorder="1" applyAlignment="1">
      <alignment horizontal="right"/>
    </xf>
    <xf numFmtId="0" fontId="73" fillId="2" borderId="1" xfId="0" applyFont="1" applyFill="1" applyBorder="1" applyAlignment="1">
      <alignment horizontal="right"/>
    </xf>
    <xf numFmtId="0" fontId="91" fillId="2" borderId="36" xfId="8" applyFont="1" applyFill="1" applyBorder="1" applyAlignment="1">
      <alignment horizontal="right"/>
    </xf>
    <xf numFmtId="0" fontId="91" fillId="2" borderId="187" xfId="8" applyFont="1" applyFill="1" applyBorder="1" applyAlignment="1">
      <alignment horizontal="right"/>
    </xf>
    <xf numFmtId="0" fontId="95" fillId="2" borderId="1" xfId="8" applyFont="1" applyFill="1" applyBorder="1" applyAlignment="1">
      <alignment horizontal="right"/>
    </xf>
    <xf numFmtId="0" fontId="95" fillId="2" borderId="36" xfId="8" applyFont="1" applyFill="1" applyBorder="1" applyAlignment="1">
      <alignment horizontal="right"/>
    </xf>
    <xf numFmtId="0" fontId="91" fillId="2" borderId="1" xfId="0" applyFont="1" applyFill="1" applyBorder="1" applyAlignment="1">
      <alignment horizontal="right"/>
    </xf>
    <xf numFmtId="0" fontId="95" fillId="2" borderId="187" xfId="8" applyFont="1" applyFill="1" applyBorder="1" applyAlignment="1">
      <alignment horizontal="right"/>
    </xf>
    <xf numFmtId="0" fontId="69" fillId="2" borderId="1" xfId="8" applyFont="1" applyFill="1" applyBorder="1" applyAlignment="1">
      <alignment horizontal="right"/>
    </xf>
    <xf numFmtId="0" fontId="21" fillId="0" borderId="187" xfId="8" applyFont="1" applyFill="1" applyBorder="1" applyAlignment="1">
      <alignment horizontal="right"/>
    </xf>
    <xf numFmtId="0" fontId="96" fillId="0" borderId="1" xfId="0" applyFont="1" applyFill="1" applyBorder="1" applyAlignment="1">
      <alignment horizontal="right"/>
    </xf>
    <xf numFmtId="0" fontId="66" fillId="0" borderId="1" xfId="8" applyFont="1" applyFill="1" applyBorder="1" applyAlignment="1">
      <alignment horizontal="right"/>
    </xf>
    <xf numFmtId="0" fontId="20" fillId="0" borderId="187" xfId="8" applyFont="1" applyFill="1" applyBorder="1" applyAlignment="1">
      <alignment horizontal="right"/>
    </xf>
    <xf numFmtId="0" fontId="97" fillId="0" borderId="187" xfId="0" applyFont="1" applyFill="1" applyBorder="1" applyAlignment="1">
      <alignment horizontal="right"/>
    </xf>
    <xf numFmtId="0" fontId="91" fillId="0" borderId="188" xfId="8" applyFont="1" applyFill="1" applyBorder="1" applyAlignment="1">
      <alignment horizontal="right"/>
    </xf>
    <xf numFmtId="0" fontId="73" fillId="0" borderId="188" xfId="0" applyFont="1" applyFill="1" applyBorder="1" applyAlignment="1">
      <alignment horizontal="right"/>
    </xf>
    <xf numFmtId="165" fontId="73" fillId="0" borderId="184" xfId="0" applyNumberFormat="1" applyFont="1" applyFill="1" applyBorder="1" applyAlignment="1">
      <alignment horizontal="left"/>
    </xf>
    <xf numFmtId="0" fontId="73" fillId="0" borderId="170" xfId="0" applyFont="1" applyFill="1" applyBorder="1" applyAlignment="1">
      <alignment horizontal="left"/>
    </xf>
    <xf numFmtId="0" fontId="66" fillId="0" borderId="188" xfId="8" applyFont="1" applyFill="1" applyBorder="1" applyAlignment="1">
      <alignment horizontal="right"/>
    </xf>
    <xf numFmtId="0" fontId="68" fillId="0" borderId="0" xfId="8" applyFont="1" applyFill="1" applyBorder="1" applyAlignment="1">
      <alignment horizontal="right"/>
    </xf>
    <xf numFmtId="0" fontId="99" fillId="0" borderId="1" xfId="8" applyFont="1" applyFill="1" applyBorder="1" applyAlignment="1">
      <alignment horizontal="right"/>
    </xf>
    <xf numFmtId="0" fontId="68" fillId="0" borderId="187" xfId="0" applyFont="1" applyFill="1" applyBorder="1" applyAlignment="1">
      <alignment horizontal="right"/>
    </xf>
    <xf numFmtId="0" fontId="65" fillId="0" borderId="187" xfId="0" applyFont="1" applyFill="1" applyBorder="1" applyAlignment="1">
      <alignment horizontal="right"/>
    </xf>
    <xf numFmtId="0" fontId="83" fillId="0" borderId="187" xfId="8" applyFont="1" applyFill="1" applyBorder="1" applyAlignment="1">
      <alignment horizontal="right"/>
    </xf>
    <xf numFmtId="0" fontId="98" fillId="0" borderId="1" xfId="0" applyFont="1" applyFill="1" applyBorder="1" applyAlignment="1">
      <alignment horizontal="right"/>
    </xf>
    <xf numFmtId="0" fontId="73" fillId="0" borderId="136" xfId="0" applyFont="1" applyFill="1" applyBorder="1"/>
    <xf numFmtId="0" fontId="73" fillId="0" borderId="134" xfId="0" applyFont="1" applyFill="1" applyBorder="1" applyAlignment="1">
      <alignment horizontal="right"/>
    </xf>
    <xf numFmtId="164" fontId="73" fillId="0" borderId="135" xfId="0" applyNumberFormat="1" applyFont="1" applyFill="1" applyBorder="1" applyAlignment="1">
      <alignment horizontal="left"/>
    </xf>
    <xf numFmtId="0" fontId="57" fillId="0" borderId="27" xfId="0" applyFont="1" applyFill="1" applyBorder="1" applyAlignment="1">
      <alignment horizontal="right"/>
    </xf>
    <xf numFmtId="165" fontId="57" fillId="0" borderId="20" xfId="0" applyNumberFormat="1" applyFont="1" applyFill="1" applyBorder="1" applyAlignment="1">
      <alignment horizontal="right"/>
    </xf>
    <xf numFmtId="3" fontId="53" fillId="0" borderId="21" xfId="0" applyNumberFormat="1" applyFont="1" applyFill="1" applyBorder="1" applyAlignment="1">
      <alignment horizontal="right"/>
    </xf>
    <xf numFmtId="165" fontId="57" fillId="0" borderId="20" xfId="0" applyNumberFormat="1" applyFont="1" applyFill="1" applyBorder="1" applyAlignment="1">
      <alignment horizontal="left"/>
    </xf>
    <xf numFmtId="3" fontId="53" fillId="0" borderId="21" xfId="0" applyNumberFormat="1" applyFont="1" applyFill="1" applyBorder="1" applyAlignment="1">
      <alignment horizontal="left"/>
    </xf>
    <xf numFmtId="0" fontId="65" fillId="0" borderId="1" xfId="8" applyFont="1" applyFill="1" applyBorder="1" applyAlignment="1">
      <alignment horizontal="right"/>
    </xf>
    <xf numFmtId="0" fontId="42" fillId="2" borderId="42" xfId="0" applyFont="1" applyFill="1" applyBorder="1" applyAlignment="1">
      <alignment horizontal="right"/>
    </xf>
    <xf numFmtId="0" fontId="96" fillId="8" borderId="57" xfId="0" applyFont="1" applyFill="1" applyBorder="1" applyAlignment="1">
      <alignment horizontal="right"/>
    </xf>
    <xf numFmtId="0" fontId="42" fillId="2" borderId="187" xfId="0" applyFont="1" applyFill="1" applyBorder="1" applyAlignment="1">
      <alignment horizontal="right"/>
    </xf>
    <xf numFmtId="0" fontId="20" fillId="2" borderId="57" xfId="0" applyFont="1" applyFill="1" applyBorder="1" applyAlignment="1">
      <alignment horizontal="right"/>
    </xf>
    <xf numFmtId="0" fontId="73" fillId="0" borderId="26" xfId="0" applyFont="1" applyFill="1" applyBorder="1" applyAlignment="1">
      <alignment horizontal="right"/>
    </xf>
    <xf numFmtId="0" fontId="65" fillId="41" borderId="1" xfId="1" applyFont="1" applyFill="1" applyBorder="1" applyAlignment="1">
      <alignment horizontal="center"/>
    </xf>
    <xf numFmtId="0" fontId="91" fillId="0" borderId="26" xfId="8" applyFont="1" applyFill="1" applyBorder="1" applyAlignment="1">
      <alignment horizontal="right"/>
    </xf>
    <xf numFmtId="0" fontId="20" fillId="2" borderId="1" xfId="0" applyFont="1" applyFill="1" applyBorder="1" applyAlignment="1">
      <alignment horizontal="right"/>
    </xf>
    <xf numFmtId="0" fontId="96" fillId="8" borderId="26" xfId="0" applyFont="1" applyFill="1" applyBorder="1" applyAlignment="1">
      <alignment horizontal="right"/>
    </xf>
    <xf numFmtId="0" fontId="91" fillId="0" borderId="14" xfId="8" applyFont="1" applyFill="1" applyBorder="1" applyAlignment="1">
      <alignment horizontal="right"/>
    </xf>
    <xf numFmtId="0" fontId="69" fillId="0" borderId="187" xfId="0" applyFont="1" applyFill="1" applyBorder="1" applyAlignment="1">
      <alignment horizontal="right"/>
    </xf>
    <xf numFmtId="0" fontId="91" fillId="0" borderId="15" xfId="0" applyFont="1" applyFill="1" applyBorder="1" applyAlignment="1">
      <alignment horizontal="right"/>
    </xf>
    <xf numFmtId="0" fontId="42" fillId="2" borderId="36" xfId="0" applyFont="1" applyFill="1" applyBorder="1" applyAlignment="1">
      <alignment horizontal="right"/>
    </xf>
    <xf numFmtId="0" fontId="68" fillId="0" borderId="57" xfId="8" applyFont="1" applyFill="1" applyBorder="1" applyAlignment="1">
      <alignment horizontal="right"/>
    </xf>
    <xf numFmtId="0" fontId="42" fillId="0" borderId="187" xfId="0" applyFont="1" applyFill="1" applyBorder="1" applyAlignment="1">
      <alignment horizontal="right"/>
    </xf>
    <xf numFmtId="0" fontId="69" fillId="0" borderId="57" xfId="0" applyFont="1" applyFill="1" applyBorder="1" applyAlignment="1">
      <alignment horizontal="right"/>
    </xf>
    <xf numFmtId="0" fontId="68" fillId="0" borderId="14" xfId="8" applyFont="1" applyFill="1" applyBorder="1" applyAlignment="1">
      <alignment horizontal="right"/>
    </xf>
    <xf numFmtId="0" fontId="68" fillId="0" borderId="15" xfId="8" applyFont="1" applyFill="1" applyBorder="1" applyAlignment="1">
      <alignment horizontal="right"/>
    </xf>
    <xf numFmtId="0" fontId="42" fillId="2" borderId="1" xfId="0" applyFont="1" applyFill="1" applyBorder="1" applyAlignment="1">
      <alignment horizontal="right"/>
    </xf>
    <xf numFmtId="0" fontId="91" fillId="0" borderId="14" xfId="0" applyFont="1" applyFill="1" applyBorder="1" applyAlignment="1">
      <alignment horizontal="right"/>
    </xf>
    <xf numFmtId="0" fontId="96" fillId="8" borderId="27" xfId="0" applyFont="1" applyFill="1" applyBorder="1" applyAlignment="1">
      <alignment horizontal="right"/>
    </xf>
    <xf numFmtId="0" fontId="69" fillId="2" borderId="187" xfId="0" applyFont="1" applyFill="1" applyBorder="1" applyAlignment="1">
      <alignment horizontal="right"/>
    </xf>
    <xf numFmtId="0" fontId="20" fillId="2" borderId="187" xfId="0" applyFont="1" applyFill="1" applyBorder="1" applyAlignment="1">
      <alignment horizontal="right"/>
    </xf>
    <xf numFmtId="0" fontId="68" fillId="0" borderId="26" xfId="8" applyFont="1" applyFill="1" applyBorder="1" applyAlignment="1">
      <alignment horizontal="right"/>
    </xf>
    <xf numFmtId="0" fontId="86" fillId="0" borderId="26" xfId="8" applyFont="1" applyFill="1" applyBorder="1" applyAlignment="1">
      <alignment horizontal="right"/>
    </xf>
    <xf numFmtId="0" fontId="69" fillId="0" borderId="26" xfId="0" applyFont="1" applyFill="1" applyBorder="1" applyAlignment="1">
      <alignment horizontal="right"/>
    </xf>
    <xf numFmtId="0" fontId="96" fillId="8" borderId="41" xfId="0" applyFont="1" applyFill="1" applyBorder="1" applyAlignment="1">
      <alignment horizontal="right"/>
    </xf>
    <xf numFmtId="0" fontId="50" fillId="2" borderId="1" xfId="0" applyFont="1" applyFill="1" applyBorder="1" applyAlignment="1">
      <alignment horizontal="right"/>
    </xf>
    <xf numFmtId="0" fontId="65" fillId="0" borderId="57" xfId="0" applyFont="1" applyFill="1" applyBorder="1" applyAlignment="1">
      <alignment horizontal="right"/>
    </xf>
    <xf numFmtId="0" fontId="42" fillId="2" borderId="15" xfId="0" applyFont="1" applyFill="1" applyBorder="1" applyAlignment="1">
      <alignment horizontal="right"/>
    </xf>
    <xf numFmtId="0" fontId="86" fillId="0" borderId="14" xfId="8" applyFont="1" applyFill="1" applyBorder="1" applyAlignment="1">
      <alignment horizontal="right"/>
    </xf>
    <xf numFmtId="0" fontId="69" fillId="0" borderId="42" xfId="0" applyFont="1" applyFill="1" applyBorder="1" applyAlignment="1">
      <alignment horizontal="right"/>
    </xf>
    <xf numFmtId="0" fontId="65" fillId="0" borderId="1" xfId="0" applyFont="1" applyFill="1" applyBorder="1" applyAlignment="1">
      <alignment horizontal="right"/>
    </xf>
    <xf numFmtId="0" fontId="68" fillId="0" borderId="26" xfId="0" applyFont="1" applyFill="1" applyBorder="1" applyAlignment="1">
      <alignment horizontal="right"/>
    </xf>
    <xf numFmtId="0" fontId="91" fillId="0" borderId="57" xfId="8" applyFont="1" applyFill="1" applyBorder="1" applyAlignment="1">
      <alignment horizontal="right"/>
    </xf>
    <xf numFmtId="0" fontId="65" fillId="0" borderId="26" xfId="0" applyFont="1" applyFill="1" applyBorder="1" applyAlignment="1">
      <alignment horizontal="right"/>
    </xf>
    <xf numFmtId="0" fontId="42" fillId="2" borderId="26" xfId="0" applyFont="1" applyFill="1" applyBorder="1" applyAlignment="1">
      <alignment horizontal="right"/>
    </xf>
    <xf numFmtId="0" fontId="91" fillId="0" borderId="26" xfId="0" applyFont="1" applyFill="1" applyBorder="1" applyAlignment="1">
      <alignment horizontal="right"/>
    </xf>
    <xf numFmtId="0" fontId="96" fillId="8" borderId="188" xfId="0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20" fillId="2" borderId="36" xfId="0" applyFont="1" applyFill="1" applyBorder="1" applyAlignment="1">
      <alignment horizontal="right"/>
    </xf>
    <xf numFmtId="0" fontId="69" fillId="0" borderId="26" xfId="8" applyFont="1" applyFill="1" applyBorder="1" applyAlignment="1">
      <alignment horizontal="right"/>
    </xf>
    <xf numFmtId="0" fontId="68" fillId="0" borderId="42" xfId="8" applyFont="1" applyFill="1" applyBorder="1" applyAlignment="1">
      <alignment horizontal="right"/>
    </xf>
    <xf numFmtId="0" fontId="73" fillId="0" borderId="26" xfId="8" applyFont="1" applyFill="1" applyBorder="1" applyAlignment="1">
      <alignment horizontal="right"/>
    </xf>
    <xf numFmtId="0" fontId="68" fillId="2" borderId="187" xfId="0" applyFont="1" applyFill="1" applyBorder="1" applyAlignment="1">
      <alignment horizontal="right"/>
    </xf>
    <xf numFmtId="0" fontId="86" fillId="0" borderId="32" xfId="8" applyFont="1" applyFill="1" applyBorder="1" applyAlignment="1">
      <alignment horizontal="right"/>
    </xf>
    <xf numFmtId="0" fontId="83" fillId="0" borderId="26" xfId="8" applyFont="1" applyFill="1" applyBorder="1" applyAlignment="1">
      <alignment horizontal="right"/>
    </xf>
    <xf numFmtId="0" fontId="65" fillId="0" borderId="42" xfId="0" applyFont="1" applyFill="1" applyBorder="1" applyAlignment="1">
      <alignment horizontal="right"/>
    </xf>
    <xf numFmtId="0" fontId="20" fillId="0" borderId="57" xfId="8" applyFont="1" applyFill="1" applyBorder="1" applyAlignment="1">
      <alignment horizontal="right"/>
    </xf>
    <xf numFmtId="0" fontId="42" fillId="0" borderId="26" xfId="0" applyFont="1" applyFill="1" applyBorder="1" applyAlignment="1">
      <alignment horizontal="right"/>
    </xf>
    <xf numFmtId="0" fontId="83" fillId="0" borderId="14" xfId="8" applyFont="1" applyFill="1" applyBorder="1" applyAlignment="1">
      <alignment horizontal="right"/>
    </xf>
    <xf numFmtId="0" fontId="73" fillId="0" borderId="57" xfId="0" applyFont="1" applyFill="1" applyBorder="1" applyAlignment="1">
      <alignment horizontal="right"/>
    </xf>
    <xf numFmtId="0" fontId="20" fillId="0" borderId="26" xfId="8" applyFont="1" applyFill="1" applyBorder="1" applyAlignment="1">
      <alignment horizontal="right"/>
    </xf>
    <xf numFmtId="0" fontId="96" fillId="8" borderId="14" xfId="0" applyFont="1" applyFill="1" applyBorder="1" applyAlignment="1">
      <alignment horizontal="right"/>
    </xf>
    <xf numFmtId="0" fontId="68" fillId="0" borderId="57" xfId="0" applyFont="1" applyFill="1" applyBorder="1" applyAlignment="1">
      <alignment horizontal="right"/>
    </xf>
    <xf numFmtId="0" fontId="91" fillId="0" borderId="57" xfId="0" applyFont="1" applyFill="1" applyBorder="1" applyAlignment="1">
      <alignment horizontal="right"/>
    </xf>
    <xf numFmtId="0" fontId="91" fillId="0" borderId="32" xfId="8" applyFont="1" applyFill="1" applyBorder="1" applyAlignment="1">
      <alignment horizontal="right"/>
    </xf>
    <xf numFmtId="0" fontId="65" fillId="0" borderId="36" xfId="0" applyFont="1" applyFill="1" applyBorder="1" applyAlignment="1">
      <alignment horizontal="right"/>
    </xf>
    <xf numFmtId="0" fontId="68" fillId="0" borderId="41" xfId="8" applyFont="1" applyFill="1" applyBorder="1" applyAlignment="1">
      <alignment horizontal="right"/>
    </xf>
    <xf numFmtId="165" fontId="42" fillId="2" borderId="30" xfId="0" applyNumberFormat="1" applyFont="1" applyFill="1" applyBorder="1" applyAlignment="1">
      <alignment horizontal="right"/>
    </xf>
    <xf numFmtId="165" fontId="73" fillId="0" borderId="1" xfId="0" applyNumberFormat="1" applyFont="1" applyFill="1" applyBorder="1" applyAlignment="1">
      <alignment horizontal="left"/>
    </xf>
    <xf numFmtId="165" fontId="42" fillId="2" borderId="34" xfId="0" applyNumberFormat="1" applyFont="1" applyFill="1" applyBorder="1" applyAlignment="1">
      <alignment horizontal="right"/>
    </xf>
    <xf numFmtId="165" fontId="86" fillId="0" borderId="1" xfId="0" applyNumberFormat="1" applyFont="1" applyFill="1" applyBorder="1" applyAlignment="1">
      <alignment horizontal="left"/>
    </xf>
    <xf numFmtId="165" fontId="42" fillId="2" borderId="5" xfId="0" applyNumberFormat="1" applyFont="1" applyFill="1" applyBorder="1" applyAlignment="1">
      <alignment horizontal="right"/>
    </xf>
    <xf numFmtId="165" fontId="20" fillId="2" borderId="34" xfId="0" applyNumberFormat="1" applyFont="1" applyFill="1" applyBorder="1" applyAlignment="1">
      <alignment horizontal="right"/>
    </xf>
    <xf numFmtId="165" fontId="65" fillId="0" borderId="1" xfId="0" applyNumberFormat="1" applyFont="1" applyFill="1" applyBorder="1" applyAlignment="1">
      <alignment horizontal="left"/>
    </xf>
    <xf numFmtId="165" fontId="50" fillId="2" borderId="34" xfId="0" applyNumberFormat="1" applyFont="1" applyFill="1" applyBorder="1" applyAlignment="1">
      <alignment horizontal="right"/>
    </xf>
    <xf numFmtId="165" fontId="69" fillId="0" borderId="34" xfId="0" applyNumberFormat="1" applyFont="1" applyFill="1" applyBorder="1" applyAlignment="1">
      <alignment horizontal="right"/>
    </xf>
    <xf numFmtId="165" fontId="73" fillId="0" borderId="11" xfId="0" applyNumberFormat="1" applyFont="1" applyFill="1" applyBorder="1" applyAlignment="1">
      <alignment horizontal="left"/>
    </xf>
    <xf numFmtId="165" fontId="86" fillId="0" borderId="34" xfId="0" applyNumberFormat="1" applyFont="1" applyFill="1" applyBorder="1" applyAlignment="1">
      <alignment horizontal="left"/>
    </xf>
    <xf numFmtId="165" fontId="73" fillId="0" borderId="10" xfId="0" applyNumberFormat="1" applyFont="1" applyFill="1" applyBorder="1" applyAlignment="1">
      <alignment horizontal="left"/>
    </xf>
    <xf numFmtId="165" fontId="69" fillId="2" borderId="34" xfId="0" applyNumberFormat="1" applyFont="1" applyFill="1" applyBorder="1" applyAlignment="1">
      <alignment horizontal="right"/>
    </xf>
    <xf numFmtId="165" fontId="42" fillId="2" borderId="183" xfId="0" applyNumberFormat="1" applyFont="1" applyFill="1" applyBorder="1" applyAlignment="1">
      <alignment horizontal="right"/>
    </xf>
    <xf numFmtId="165" fontId="69" fillId="0" borderId="1" xfId="0" applyNumberFormat="1" applyFont="1" applyFill="1" applyBorder="1" applyAlignment="1">
      <alignment horizontal="right"/>
    </xf>
    <xf numFmtId="165" fontId="69" fillId="0" borderId="1" xfId="0" applyNumberFormat="1" applyFont="1" applyFill="1" applyBorder="1" applyAlignment="1">
      <alignment horizontal="left"/>
    </xf>
    <xf numFmtId="165" fontId="73" fillId="0" borderId="30" xfId="0" applyNumberFormat="1" applyFont="1" applyFill="1" applyBorder="1" applyAlignment="1">
      <alignment horizontal="left"/>
    </xf>
    <xf numFmtId="165" fontId="73" fillId="0" borderId="20" xfId="0" applyNumberFormat="1" applyFont="1" applyFill="1" applyBorder="1" applyAlignment="1">
      <alignment horizontal="left"/>
    </xf>
    <xf numFmtId="165" fontId="65" fillId="0" borderId="28" xfId="0" applyNumberFormat="1" applyFont="1" applyFill="1" applyBorder="1" applyAlignment="1">
      <alignment horizontal="left"/>
    </xf>
    <xf numFmtId="165" fontId="42" fillId="2" borderId="10" xfId="0" applyNumberFormat="1" applyFont="1" applyFill="1" applyBorder="1" applyAlignment="1">
      <alignment horizontal="right"/>
    </xf>
    <xf numFmtId="165" fontId="69" fillId="2" borderId="1" xfId="0" applyNumberFormat="1" applyFont="1" applyFill="1" applyBorder="1" applyAlignment="1">
      <alignment horizontal="right"/>
    </xf>
    <xf numFmtId="165" fontId="73" fillId="0" borderId="28" xfId="0" applyNumberFormat="1" applyFont="1" applyFill="1" applyBorder="1" applyAlignment="1">
      <alignment horizontal="left"/>
    </xf>
    <xf numFmtId="165" fontId="69" fillId="0" borderId="30" xfId="0" applyNumberFormat="1" applyFont="1" applyFill="1" applyBorder="1" applyAlignment="1">
      <alignment horizontal="right"/>
    </xf>
    <xf numFmtId="165" fontId="65" fillId="0" borderId="183" xfId="0" applyNumberFormat="1" applyFont="1" applyFill="1" applyBorder="1" applyAlignment="1">
      <alignment horizontal="left"/>
    </xf>
    <xf numFmtId="165" fontId="73" fillId="0" borderId="0" xfId="0" applyNumberFormat="1" applyFont="1" applyFill="1" applyBorder="1" applyAlignment="1">
      <alignment horizontal="left"/>
    </xf>
    <xf numFmtId="165" fontId="20" fillId="2" borderId="30" xfId="0" applyNumberFormat="1" applyFont="1" applyFill="1" applyBorder="1" applyAlignment="1">
      <alignment horizontal="right"/>
    </xf>
    <xf numFmtId="165" fontId="20" fillId="2" borderId="28" xfId="0" applyNumberFormat="1" applyFont="1" applyFill="1" applyBorder="1" applyAlignment="1">
      <alignment horizontal="right"/>
    </xf>
    <xf numFmtId="165" fontId="65" fillId="0" borderId="30" xfId="0" applyNumberFormat="1" applyFont="1" applyFill="1" applyBorder="1" applyAlignment="1">
      <alignment horizontal="left"/>
    </xf>
    <xf numFmtId="165" fontId="69" fillId="0" borderId="183" xfId="0" applyNumberFormat="1" applyFont="1" applyFill="1" applyBorder="1" applyAlignment="1">
      <alignment horizontal="left"/>
    </xf>
    <xf numFmtId="3" fontId="42" fillId="2" borderId="31" xfId="0" applyNumberFormat="1" applyFont="1" applyFill="1" applyBorder="1" applyAlignment="1">
      <alignment horizontal="left"/>
    </xf>
    <xf numFmtId="0" fontId="73" fillId="0" borderId="16" xfId="0" applyFont="1" applyFill="1" applyBorder="1" applyAlignment="1">
      <alignment horizontal="left"/>
    </xf>
    <xf numFmtId="3" fontId="42" fillId="2" borderId="17" xfId="0" applyNumberFormat="1" applyFont="1" applyFill="1" applyBorder="1" applyAlignment="1">
      <alignment horizontal="left"/>
    </xf>
    <xf numFmtId="3" fontId="42" fillId="2" borderId="29" xfId="0" applyNumberFormat="1" applyFont="1" applyFill="1" applyBorder="1" applyAlignment="1">
      <alignment horizontal="left"/>
    </xf>
    <xf numFmtId="0" fontId="86" fillId="0" borderId="16" xfId="0" applyFont="1" applyFill="1" applyBorder="1" applyAlignment="1">
      <alignment horizontal="left"/>
    </xf>
    <xf numFmtId="3" fontId="42" fillId="2" borderId="19" xfId="0" applyNumberFormat="1" applyFont="1" applyFill="1" applyBorder="1" applyAlignment="1">
      <alignment horizontal="left"/>
    </xf>
    <xf numFmtId="0" fontId="65" fillId="0" borderId="16" xfId="0" applyFont="1" applyFill="1" applyBorder="1" applyAlignment="1">
      <alignment horizontal="left"/>
    </xf>
    <xf numFmtId="3" fontId="50" fillId="2" borderId="17" xfId="0" applyNumberFormat="1" applyFont="1" applyFill="1" applyBorder="1" applyAlignment="1">
      <alignment horizontal="left"/>
    </xf>
    <xf numFmtId="3" fontId="69" fillId="0" borderId="17" xfId="0" applyNumberFormat="1" applyFont="1" applyFill="1" applyBorder="1" applyAlignment="1">
      <alignment horizontal="right"/>
    </xf>
    <xf numFmtId="0" fontId="73" fillId="0" borderId="12" xfId="0" applyFont="1" applyFill="1" applyBorder="1" applyAlignment="1">
      <alignment horizontal="left"/>
    </xf>
    <xf numFmtId="0" fontId="73" fillId="0" borderId="13" xfId="0" applyFont="1" applyFill="1" applyBorder="1" applyAlignment="1">
      <alignment horizontal="left"/>
    </xf>
    <xf numFmtId="3" fontId="69" fillId="2" borderId="17" xfId="0" applyNumberFormat="1" applyFont="1" applyFill="1" applyBorder="1" applyAlignment="1">
      <alignment horizontal="right"/>
    </xf>
    <xf numFmtId="3" fontId="69" fillId="0" borderId="16" xfId="0" applyNumberFormat="1" applyFont="1" applyFill="1" applyBorder="1" applyAlignment="1">
      <alignment horizontal="right"/>
    </xf>
    <xf numFmtId="0" fontId="69" fillId="0" borderId="16" xfId="0" applyFont="1" applyFill="1" applyBorder="1" applyAlignment="1">
      <alignment horizontal="left"/>
    </xf>
    <xf numFmtId="0" fontId="73" fillId="0" borderId="31" xfId="0" applyFont="1" applyFill="1" applyBorder="1" applyAlignment="1">
      <alignment horizontal="left"/>
    </xf>
    <xf numFmtId="0" fontId="73" fillId="0" borderId="21" xfId="0" applyFont="1" applyFill="1" applyBorder="1" applyAlignment="1">
      <alignment horizontal="left"/>
    </xf>
    <xf numFmtId="0" fontId="65" fillId="0" borderId="29" xfId="0" applyFont="1" applyFill="1" applyBorder="1" applyAlignment="1">
      <alignment horizontal="left"/>
    </xf>
    <xf numFmtId="3" fontId="42" fillId="2" borderId="13" xfId="0" applyNumberFormat="1" applyFont="1" applyFill="1" applyBorder="1" applyAlignment="1">
      <alignment horizontal="left"/>
    </xf>
    <xf numFmtId="3" fontId="69" fillId="2" borderId="16" xfId="0" applyNumberFormat="1" applyFont="1" applyFill="1" applyBorder="1" applyAlignment="1">
      <alignment horizontal="right"/>
    </xf>
    <xf numFmtId="0" fontId="73" fillId="0" borderId="29" xfId="0" applyFont="1" applyFill="1" applyBorder="1" applyAlignment="1">
      <alignment horizontal="left"/>
    </xf>
    <xf numFmtId="3" fontId="69" fillId="0" borderId="31" xfId="0" applyNumberFormat="1" applyFont="1" applyFill="1" applyBorder="1" applyAlignment="1">
      <alignment horizontal="right"/>
    </xf>
    <xf numFmtId="0" fontId="73" fillId="0" borderId="0" xfId="0" applyFont="1" applyFill="1" applyBorder="1" applyAlignment="1">
      <alignment horizontal="left"/>
    </xf>
    <xf numFmtId="0" fontId="65" fillId="0" borderId="31" xfId="0" applyFont="1" applyFill="1" applyBorder="1" applyAlignment="1">
      <alignment horizontal="left"/>
    </xf>
    <xf numFmtId="0" fontId="97" fillId="0" borderId="1" xfId="0" applyFont="1" applyFill="1" applyBorder="1" applyAlignment="1">
      <alignment horizontal="right"/>
    </xf>
    <xf numFmtId="0" fontId="73" fillId="0" borderId="187" xfId="8" applyFont="1" applyFill="1" applyBorder="1" applyAlignment="1">
      <alignment horizontal="right"/>
    </xf>
    <xf numFmtId="165" fontId="86" fillId="0" borderId="185" xfId="0" applyNumberFormat="1" applyFont="1" applyFill="1" applyBorder="1" applyAlignment="1">
      <alignment horizontal="left"/>
    </xf>
    <xf numFmtId="0" fontId="86" fillId="0" borderId="182" xfId="0" applyFont="1" applyFill="1" applyBorder="1" applyAlignment="1">
      <alignment horizontal="left"/>
    </xf>
    <xf numFmtId="0" fontId="65" fillId="0" borderId="32" xfId="0" applyFont="1" applyFill="1" applyBorder="1" applyAlignment="1">
      <alignment horizontal="right"/>
    </xf>
    <xf numFmtId="0" fontId="86" fillId="0" borderId="15" xfId="8" applyFont="1" applyFill="1" applyBorder="1" applyAlignment="1">
      <alignment horizontal="right"/>
    </xf>
    <xf numFmtId="0" fontId="20" fillId="2" borderId="41" xfId="0" applyFont="1" applyFill="1" applyBorder="1" applyAlignment="1">
      <alignment horizontal="right"/>
    </xf>
    <xf numFmtId="0" fontId="69" fillId="0" borderId="187" xfId="8" applyFont="1" applyFill="1" applyBorder="1" applyAlignment="1">
      <alignment horizontal="right"/>
    </xf>
    <xf numFmtId="0" fontId="73" fillId="0" borderId="15" xfId="0" applyFont="1" applyFill="1" applyBorder="1" applyAlignment="1">
      <alignment horizontal="right"/>
    </xf>
    <xf numFmtId="0" fontId="68" fillId="0" borderId="32" xfId="8" applyFont="1" applyFill="1" applyBorder="1" applyAlignment="1">
      <alignment horizontal="right"/>
    </xf>
    <xf numFmtId="0" fontId="68" fillId="0" borderId="24" xfId="8" applyFont="1" applyFill="1" applyBorder="1" applyAlignment="1">
      <alignment horizontal="right"/>
    </xf>
    <xf numFmtId="0" fontId="91" fillId="0" borderId="15" xfId="8" applyFont="1" applyFill="1" applyBorder="1" applyAlignment="1">
      <alignment horizontal="right"/>
    </xf>
    <xf numFmtId="0" fontId="96" fillId="8" borderId="15" xfId="0" applyFont="1" applyFill="1" applyBorder="1" applyAlignment="1">
      <alignment horizontal="right"/>
    </xf>
    <xf numFmtId="0" fontId="73" fillId="2" borderId="187" xfId="0" applyFont="1" applyFill="1" applyBorder="1" applyAlignment="1">
      <alignment horizontal="right"/>
    </xf>
    <xf numFmtId="0" fontId="91" fillId="0" borderId="192" xfId="8" applyFont="1" applyFill="1" applyBorder="1" applyAlignment="1">
      <alignment horizontal="right"/>
    </xf>
    <xf numFmtId="0" fontId="42" fillId="2" borderId="24" xfId="0" applyFont="1" applyFill="1" applyBorder="1" applyAlignment="1">
      <alignment horizontal="right"/>
    </xf>
    <xf numFmtId="0" fontId="20" fillId="0" borderId="26" xfId="0" applyFont="1" applyFill="1" applyBorder="1" applyAlignment="1">
      <alignment horizontal="right"/>
    </xf>
    <xf numFmtId="165" fontId="69" fillId="2" borderId="183" xfId="0" applyNumberFormat="1" applyFont="1" applyFill="1" applyBorder="1" applyAlignment="1">
      <alignment horizontal="right"/>
    </xf>
    <xf numFmtId="3" fontId="42" fillId="2" borderId="21" xfId="0" applyNumberFormat="1" applyFont="1" applyFill="1" applyBorder="1" applyAlignment="1">
      <alignment horizontal="left"/>
    </xf>
    <xf numFmtId="3" fontId="42" fillId="2" borderId="12" xfId="0" applyNumberFormat="1" applyFont="1" applyFill="1" applyBorder="1" applyAlignment="1">
      <alignment horizontal="left"/>
    </xf>
    <xf numFmtId="3" fontId="69" fillId="2" borderId="31" xfId="0" applyNumberFormat="1" applyFont="1" applyFill="1" applyBorder="1" applyAlignment="1">
      <alignment horizontal="right"/>
    </xf>
    <xf numFmtId="0" fontId="91" fillId="0" borderId="209" xfId="8" applyFont="1" applyFill="1" applyBorder="1" applyAlignment="1">
      <alignment horizontal="right"/>
    </xf>
    <xf numFmtId="0" fontId="69" fillId="0" borderId="210" xfId="0" applyFont="1" applyFill="1" applyBorder="1" applyAlignment="1">
      <alignment horizontal="right"/>
    </xf>
    <xf numFmtId="0" fontId="20" fillId="2" borderId="14" xfId="0" applyFont="1" applyFill="1" applyBorder="1" applyAlignment="1">
      <alignment horizontal="right"/>
    </xf>
    <xf numFmtId="0" fontId="83" fillId="0" borderId="15" xfId="8" applyFont="1" applyFill="1" applyBorder="1" applyAlignment="1">
      <alignment horizontal="right"/>
    </xf>
    <xf numFmtId="0" fontId="66" fillId="0" borderId="32" xfId="8" applyFont="1" applyFill="1" applyBorder="1" applyAlignment="1">
      <alignment horizontal="right"/>
    </xf>
    <xf numFmtId="0" fontId="96" fillId="8" borderId="24" xfId="0" applyFont="1" applyFill="1" applyBorder="1" applyAlignment="1">
      <alignment horizontal="right"/>
    </xf>
    <xf numFmtId="0" fontId="97" fillId="0" borderId="26" xfId="0" applyFont="1" applyFill="1" applyBorder="1" applyAlignment="1">
      <alignment horizontal="right"/>
    </xf>
    <xf numFmtId="0" fontId="99" fillId="0" borderId="187" xfId="8" applyFont="1" applyFill="1" applyBorder="1" applyAlignment="1">
      <alignment horizontal="right"/>
    </xf>
    <xf numFmtId="0" fontId="21" fillId="0" borderId="26" xfId="8" applyFont="1" applyFill="1" applyBorder="1" applyAlignment="1">
      <alignment horizontal="right"/>
    </xf>
    <xf numFmtId="0" fontId="68" fillId="0" borderId="27" xfId="8" applyFont="1" applyFill="1" applyBorder="1" applyAlignment="1">
      <alignment horizontal="right"/>
    </xf>
    <xf numFmtId="0" fontId="83" fillId="0" borderId="0" xfId="8" applyFont="1" applyFill="1" applyBorder="1" applyAlignment="1">
      <alignment horizontal="right"/>
    </xf>
    <xf numFmtId="0" fontId="42" fillId="0" borderId="27" xfId="0" applyFont="1" applyFill="1" applyBorder="1" applyAlignment="1">
      <alignment horizontal="right"/>
    </xf>
    <xf numFmtId="0" fontId="96" fillId="0" borderId="24" xfId="0" applyFont="1" applyFill="1" applyBorder="1" applyAlignment="1">
      <alignment horizontal="right"/>
    </xf>
    <xf numFmtId="0" fontId="66" fillId="0" borderId="15" xfId="8" applyFont="1" applyFill="1" applyBorder="1" applyAlignment="1">
      <alignment horizontal="right"/>
    </xf>
    <xf numFmtId="0" fontId="65" fillId="0" borderId="26" xfId="8" applyFont="1" applyFill="1" applyBorder="1" applyAlignment="1">
      <alignment horizontal="right"/>
    </xf>
    <xf numFmtId="0" fontId="83" fillId="0" borderId="57" xfId="8" applyFont="1" applyFill="1" applyBorder="1" applyAlignment="1">
      <alignment horizontal="right"/>
    </xf>
    <xf numFmtId="0" fontId="93" fillId="0" borderId="14" xfId="8" applyFont="1" applyFill="1" applyBorder="1" applyAlignment="1">
      <alignment horizontal="right"/>
    </xf>
    <xf numFmtId="0" fontId="69" fillId="0" borderId="188" xfId="0" applyFont="1" applyFill="1" applyBorder="1" applyAlignment="1">
      <alignment horizontal="right"/>
    </xf>
    <xf numFmtId="0" fontId="20" fillId="0" borderId="41" xfId="8" applyFont="1" applyFill="1" applyBorder="1" applyAlignment="1">
      <alignment horizontal="right"/>
    </xf>
    <xf numFmtId="0" fontId="73" fillId="0" borderId="24" xfId="0" applyFont="1" applyFill="1" applyBorder="1" applyAlignment="1">
      <alignment horizontal="right"/>
    </xf>
    <xf numFmtId="0" fontId="91" fillId="0" borderId="24" xfId="8" applyFont="1" applyFill="1" applyBorder="1" applyAlignment="1">
      <alignment horizontal="right"/>
    </xf>
    <xf numFmtId="0" fontId="20" fillId="2" borderId="42" xfId="0" applyFont="1" applyFill="1" applyBorder="1" applyAlignment="1">
      <alignment horizontal="right"/>
    </xf>
    <xf numFmtId="0" fontId="91" fillId="0" borderId="27" xfId="0" applyFont="1" applyFill="1" applyBorder="1" applyAlignment="1">
      <alignment horizontal="right"/>
    </xf>
    <xf numFmtId="0" fontId="91" fillId="0" borderId="42" xfId="8" applyFont="1" applyFill="1" applyBorder="1" applyAlignment="1">
      <alignment horizontal="right"/>
    </xf>
    <xf numFmtId="0" fontId="69" fillId="0" borderId="41" xfId="8" applyFont="1" applyFill="1" applyBorder="1" applyAlignment="1">
      <alignment horizontal="right"/>
    </xf>
    <xf numFmtId="0" fontId="69" fillId="2" borderId="187" xfId="8" applyFont="1" applyFill="1" applyBorder="1" applyAlignment="1">
      <alignment horizontal="right"/>
    </xf>
    <xf numFmtId="0" fontId="65" fillId="0" borderId="41" xfId="0" applyFont="1" applyFill="1" applyBorder="1" applyAlignment="1">
      <alignment horizontal="right"/>
    </xf>
    <xf numFmtId="0" fontId="94" fillId="0" borderId="26" xfId="8" applyFont="1" applyFill="1" applyBorder="1" applyAlignment="1">
      <alignment horizontal="right"/>
    </xf>
    <xf numFmtId="165" fontId="20" fillId="2" borderId="11" xfId="0" applyNumberFormat="1" applyFont="1" applyFill="1" applyBorder="1" applyAlignment="1">
      <alignment horizontal="right"/>
    </xf>
    <xf numFmtId="165" fontId="42" fillId="2" borderId="20" xfId="0" applyNumberFormat="1" applyFont="1" applyFill="1" applyBorder="1" applyAlignment="1">
      <alignment horizontal="right"/>
    </xf>
    <xf numFmtId="165" fontId="69" fillId="0" borderId="11" xfId="0" applyNumberFormat="1" applyFont="1" applyFill="1" applyBorder="1" applyAlignment="1">
      <alignment horizontal="left"/>
    </xf>
    <xf numFmtId="165" fontId="73" fillId="2" borderId="11" xfId="0" applyNumberFormat="1" applyFont="1" applyFill="1" applyBorder="1" applyAlignment="1">
      <alignment horizontal="left"/>
    </xf>
    <xf numFmtId="165" fontId="69" fillId="2" borderId="184" xfId="0" applyNumberFormat="1" applyFont="1" applyFill="1" applyBorder="1" applyAlignment="1">
      <alignment horizontal="right"/>
    </xf>
    <xf numFmtId="165" fontId="69" fillId="0" borderId="28" xfId="0" applyNumberFormat="1" applyFont="1" applyFill="1" applyBorder="1" applyAlignment="1">
      <alignment horizontal="left"/>
    </xf>
    <xf numFmtId="0" fontId="69" fillId="0" borderId="12" xfId="0" applyFont="1" applyFill="1" applyBorder="1" applyAlignment="1">
      <alignment horizontal="left"/>
    </xf>
    <xf numFmtId="3" fontId="69" fillId="2" borderId="170" xfId="0" applyNumberFormat="1" applyFont="1" applyFill="1" applyBorder="1" applyAlignment="1">
      <alignment horizontal="right"/>
    </xf>
    <xf numFmtId="0" fontId="69" fillId="0" borderId="29" xfId="0" applyFont="1" applyFill="1" applyBorder="1" applyAlignment="1">
      <alignment horizontal="left"/>
    </xf>
    <xf numFmtId="0" fontId="65" fillId="0" borderId="36" xfId="8" applyFont="1" applyFill="1" applyBorder="1" applyAlignment="1">
      <alignment horizontal="right"/>
    </xf>
    <xf numFmtId="0" fontId="65" fillId="0" borderId="187" xfId="8" applyFont="1" applyFill="1" applyBorder="1" applyAlignment="1">
      <alignment horizontal="right"/>
    </xf>
    <xf numFmtId="0" fontId="65" fillId="0" borderId="188" xfId="0" applyFont="1" applyFill="1" applyBorder="1" applyAlignment="1">
      <alignment horizontal="right"/>
    </xf>
    <xf numFmtId="0" fontId="42" fillId="0" borderId="187" xfId="8" applyFont="1" applyFill="1" applyBorder="1" applyAlignment="1">
      <alignment horizontal="right"/>
    </xf>
    <xf numFmtId="0" fontId="100" fillId="0" borderId="24" xfId="3" applyFont="1" applyFill="1" applyBorder="1" applyAlignment="1">
      <alignment horizontal="center"/>
    </xf>
    <xf numFmtId="0" fontId="87" fillId="8" borderId="85" xfId="0" applyFont="1" applyFill="1" applyBorder="1" applyAlignment="1">
      <alignment horizontal="center"/>
    </xf>
    <xf numFmtId="0" fontId="87" fillId="8" borderId="86" xfId="0" applyFont="1" applyFill="1" applyBorder="1" applyAlignment="1">
      <alignment horizontal="center"/>
    </xf>
    <xf numFmtId="0" fontId="52" fillId="2" borderId="90" xfId="0" applyFont="1" applyFill="1" applyBorder="1" applyAlignment="1">
      <alignment horizontal="center"/>
    </xf>
    <xf numFmtId="0" fontId="52" fillId="2" borderId="201" xfId="0" applyFont="1" applyFill="1" applyBorder="1" applyAlignment="1">
      <alignment horizontal="center"/>
    </xf>
    <xf numFmtId="0" fontId="52" fillId="2" borderId="202" xfId="0" applyFont="1" applyFill="1" applyBorder="1" applyAlignment="1">
      <alignment horizontal="center"/>
    </xf>
    <xf numFmtId="0" fontId="67" fillId="8" borderId="90" xfId="0" applyFont="1" applyFill="1" applyBorder="1" applyAlignment="1">
      <alignment horizontal="center"/>
    </xf>
    <xf numFmtId="0" fontId="67" fillId="8" borderId="201" xfId="0" applyFont="1" applyFill="1" applyBorder="1" applyAlignment="1">
      <alignment horizontal="center"/>
    </xf>
    <xf numFmtId="0" fontId="67" fillId="8" borderId="202" xfId="0" applyFont="1" applyFill="1" applyBorder="1" applyAlignment="1">
      <alignment horizontal="center"/>
    </xf>
    <xf numFmtId="0" fontId="88" fillId="0" borderId="203" xfId="0" applyFont="1" applyFill="1" applyBorder="1" applyAlignment="1">
      <alignment horizontal="center"/>
    </xf>
    <xf numFmtId="0" fontId="88" fillId="0" borderId="204" xfId="0" applyFont="1" applyFill="1" applyBorder="1" applyAlignment="1">
      <alignment horizontal="center"/>
    </xf>
    <xf numFmtId="0" fontId="52" fillId="2" borderId="30" xfId="0" applyFont="1" applyFill="1" applyBorder="1" applyAlignment="1">
      <alignment horizontal="center"/>
    </xf>
    <xf numFmtId="0" fontId="52" fillId="2" borderId="4" xfId="0" applyFont="1" applyFill="1" applyBorder="1" applyAlignment="1">
      <alignment horizontal="center"/>
    </xf>
    <xf numFmtId="0" fontId="52" fillId="2" borderId="57" xfId="0" applyFont="1" applyFill="1" applyBorder="1" applyAlignment="1">
      <alignment horizontal="center"/>
    </xf>
    <xf numFmtId="0" fontId="67" fillId="8" borderId="30" xfId="0" applyFont="1" applyFill="1" applyBorder="1" applyAlignment="1">
      <alignment horizontal="center"/>
    </xf>
    <xf numFmtId="0" fontId="67" fillId="8" borderId="4" xfId="0" applyFont="1" applyFill="1" applyBorder="1" applyAlignment="1">
      <alignment horizontal="center"/>
    </xf>
    <xf numFmtId="0" fontId="67" fillId="8" borderId="57" xfId="0" applyFont="1" applyFill="1" applyBorder="1" applyAlignment="1">
      <alignment horizontal="center"/>
    </xf>
    <xf numFmtId="0" fontId="88" fillId="0" borderId="46" xfId="0" applyFont="1" applyFill="1" applyBorder="1" applyAlignment="1">
      <alignment horizontal="center"/>
    </xf>
    <xf numFmtId="0" fontId="88" fillId="0" borderId="0" xfId="0" applyFont="1" applyFill="1" applyBorder="1" applyAlignment="1">
      <alignment horizontal="center"/>
    </xf>
    <xf numFmtId="5" fontId="77" fillId="4" borderId="30" xfId="1" applyNumberFormat="1" applyFont="1" applyBorder="1" applyAlignment="1">
      <alignment horizontal="center" vertical="center"/>
    </xf>
    <xf numFmtId="5" fontId="77" fillId="4" borderId="31" xfId="1" applyNumberFormat="1" applyFont="1" applyBorder="1" applyAlignment="1">
      <alignment horizontal="center" vertical="center"/>
    </xf>
    <xf numFmtId="0" fontId="59" fillId="8" borderId="92" xfId="0" applyFont="1" applyFill="1" applyBorder="1" applyAlignment="1">
      <alignment horizontal="center" vertical="center" textRotation="90" wrapText="1"/>
    </xf>
    <xf numFmtId="0" fontId="78" fillId="2" borderId="28" xfId="0" applyFont="1" applyFill="1" applyBorder="1" applyAlignment="1">
      <alignment horizontal="center"/>
    </xf>
    <xf numFmtId="0" fontId="78" fillId="2" borderId="206" xfId="0" applyFont="1" applyFill="1" applyBorder="1" applyAlignment="1">
      <alignment horizontal="center"/>
    </xf>
    <xf numFmtId="0" fontId="78" fillId="2" borderId="96" xfId="0" applyFont="1" applyFill="1" applyBorder="1" applyAlignment="1">
      <alignment horizontal="center"/>
    </xf>
    <xf numFmtId="0" fontId="54" fillId="2" borderId="28" xfId="0" applyFont="1" applyFill="1" applyBorder="1" applyAlignment="1">
      <alignment horizontal="center"/>
    </xf>
    <xf numFmtId="0" fontId="54" fillId="2" borderId="206" xfId="0" applyFont="1" applyFill="1" applyBorder="1" applyAlignment="1">
      <alignment horizontal="center"/>
    </xf>
    <xf numFmtId="0" fontId="54" fillId="2" borderId="29" xfId="0" applyFont="1" applyFill="1" applyBorder="1" applyAlignment="1">
      <alignment horizontal="center"/>
    </xf>
    <xf numFmtId="0" fontId="90" fillId="8" borderId="85" xfId="0" applyFont="1" applyFill="1" applyBorder="1" applyAlignment="1">
      <alignment horizontal="right"/>
    </xf>
    <xf numFmtId="0" fontId="90" fillId="8" borderId="86" xfId="0" applyFont="1" applyFill="1" applyBorder="1" applyAlignment="1">
      <alignment horizontal="right"/>
    </xf>
    <xf numFmtId="0" fontId="90" fillId="8" borderId="83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165" fontId="54" fillId="2" borderId="28" xfId="0" applyNumberFormat="1" applyFont="1" applyFill="1" applyBorder="1" applyAlignment="1">
      <alignment horizontal="left"/>
    </xf>
    <xf numFmtId="165" fontId="54" fillId="2" borderId="29" xfId="0" applyNumberFormat="1" applyFont="1" applyFill="1" applyBorder="1" applyAlignment="1">
      <alignment horizontal="left"/>
    </xf>
    <xf numFmtId="165" fontId="49" fillId="2" borderId="30" xfId="0" applyNumberFormat="1" applyFont="1" applyFill="1" applyBorder="1" applyAlignment="1">
      <alignment horizontal="left"/>
    </xf>
    <xf numFmtId="165" fontId="49" fillId="2" borderId="31" xfId="0" applyNumberFormat="1" applyFont="1" applyFill="1" applyBorder="1" applyAlignment="1">
      <alignment horizontal="left"/>
    </xf>
    <xf numFmtId="0" fontId="19" fillId="0" borderId="18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19" fillId="2" borderId="41" xfId="0" applyFont="1" applyFill="1" applyBorder="1" applyAlignment="1">
      <alignment horizontal="center"/>
    </xf>
    <xf numFmtId="0" fontId="19" fillId="2" borderId="42" xfId="0" applyFont="1" applyFill="1" applyBorder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19" fillId="2" borderId="96" xfId="0" applyFont="1" applyFill="1" applyBorder="1" applyAlignment="1">
      <alignment horizontal="center"/>
    </xf>
    <xf numFmtId="0" fontId="19" fillId="2" borderId="57" xfId="0" applyFont="1" applyFill="1" applyBorder="1" applyAlignment="1">
      <alignment horizontal="center"/>
    </xf>
    <xf numFmtId="0" fontId="9" fillId="0" borderId="145" xfId="0" applyFont="1" applyFill="1" applyBorder="1" applyAlignment="1">
      <alignment horizontal="center"/>
    </xf>
    <xf numFmtId="0" fontId="9" fillId="0" borderId="105" xfId="0" applyFont="1" applyFill="1" applyBorder="1" applyAlignment="1">
      <alignment horizontal="center"/>
    </xf>
    <xf numFmtId="0" fontId="9" fillId="0" borderId="146" xfId="0" applyFont="1" applyFill="1" applyBorder="1" applyAlignment="1">
      <alignment horizontal="center"/>
    </xf>
    <xf numFmtId="0" fontId="9" fillId="0" borderId="155" xfId="0" applyFont="1" applyFill="1" applyBorder="1" applyAlignment="1">
      <alignment horizontal="center"/>
    </xf>
    <xf numFmtId="0" fontId="9" fillId="0" borderId="167" xfId="0" applyFont="1" applyFill="1" applyBorder="1" applyAlignment="1">
      <alignment horizontal="center"/>
    </xf>
    <xf numFmtId="0" fontId="9" fillId="0" borderId="160" xfId="0" applyFont="1" applyFill="1" applyBorder="1" applyAlignment="1">
      <alignment horizontal="center"/>
    </xf>
    <xf numFmtId="0" fontId="9" fillId="0" borderId="189" xfId="0" applyFont="1" applyFill="1" applyBorder="1" applyAlignment="1">
      <alignment horizontal="center"/>
    </xf>
    <xf numFmtId="0" fontId="9" fillId="0" borderId="190" xfId="0" applyFont="1" applyFill="1" applyBorder="1" applyAlignment="1">
      <alignment horizontal="center"/>
    </xf>
    <xf numFmtId="0" fontId="9" fillId="0" borderId="191" xfId="0" applyFont="1" applyFill="1" applyBorder="1" applyAlignment="1">
      <alignment horizontal="center"/>
    </xf>
    <xf numFmtId="0" fontId="9" fillId="0" borderId="193" xfId="0" applyFont="1" applyFill="1" applyBorder="1" applyAlignment="1">
      <alignment horizontal="center"/>
    </xf>
    <xf numFmtId="0" fontId="9" fillId="0" borderId="125" xfId="0" applyFont="1" applyFill="1" applyBorder="1" applyAlignment="1">
      <alignment horizontal="center"/>
    </xf>
    <xf numFmtId="0" fontId="9" fillId="0" borderId="121" xfId="0" applyFont="1" applyFill="1" applyBorder="1" applyAlignment="1">
      <alignment horizontal="center"/>
    </xf>
    <xf numFmtId="0" fontId="9" fillId="0" borderId="127" xfId="0" applyFont="1" applyFill="1" applyBorder="1" applyAlignment="1">
      <alignment horizontal="center"/>
    </xf>
    <xf numFmtId="0" fontId="9" fillId="0" borderId="132" xfId="0" applyFont="1" applyFill="1" applyBorder="1" applyAlignment="1">
      <alignment horizontal="center"/>
    </xf>
    <xf numFmtId="0" fontId="9" fillId="0" borderId="144" xfId="0" applyFont="1" applyFill="1" applyBorder="1" applyAlignment="1">
      <alignment horizontal="center"/>
    </xf>
    <xf numFmtId="0" fontId="9" fillId="0" borderId="149" xfId="0" applyFont="1" applyFill="1" applyBorder="1" applyAlignment="1">
      <alignment horizontal="center"/>
    </xf>
    <xf numFmtId="0" fontId="9" fillId="0" borderId="152" xfId="0" applyFont="1" applyFill="1" applyBorder="1" applyAlignment="1">
      <alignment horizontal="center"/>
    </xf>
    <xf numFmtId="0" fontId="18" fillId="0" borderId="110" xfId="0" applyFont="1" applyBorder="1" applyAlignment="1">
      <alignment horizontal="center"/>
    </xf>
    <xf numFmtId="0" fontId="18" fillId="0" borderId="111" xfId="0" applyFont="1" applyBorder="1" applyAlignment="1">
      <alignment horizontal="center"/>
    </xf>
    <xf numFmtId="0" fontId="18" fillId="0" borderId="112" xfId="0" applyFont="1" applyBorder="1" applyAlignment="1">
      <alignment horizontal="center"/>
    </xf>
    <xf numFmtId="0" fontId="9" fillId="0" borderId="119" xfId="0" applyFont="1" applyFill="1" applyBorder="1" applyAlignment="1">
      <alignment horizontal="center" vertical="center"/>
    </xf>
    <xf numFmtId="0" fontId="9" fillId="0" borderId="121" xfId="0" applyFont="1" applyFill="1" applyBorder="1" applyAlignment="1">
      <alignment horizontal="center" vertical="center"/>
    </xf>
    <xf numFmtId="0" fontId="9" fillId="0" borderId="127" xfId="0" applyFont="1" applyFill="1" applyBorder="1" applyAlignment="1">
      <alignment horizontal="center" vertical="center"/>
    </xf>
    <xf numFmtId="0" fontId="9" fillId="0" borderId="141" xfId="0" applyFont="1" applyFill="1" applyBorder="1" applyAlignment="1">
      <alignment horizontal="center"/>
    </xf>
    <xf numFmtId="0" fontId="9" fillId="0" borderId="129" xfId="0" applyFont="1" applyFill="1" applyBorder="1" applyAlignment="1">
      <alignment horizontal="center"/>
    </xf>
    <xf numFmtId="0" fontId="9" fillId="0" borderId="130" xfId="0" applyFont="1" applyFill="1" applyBorder="1" applyAlignment="1">
      <alignment horizontal="center"/>
    </xf>
    <xf numFmtId="0" fontId="16" fillId="0" borderId="25" xfId="2" applyAlignment="1">
      <alignment horizontal="center"/>
    </xf>
    <xf numFmtId="0" fontId="9" fillId="0" borderId="122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/>
    </xf>
    <xf numFmtId="0" fontId="9" fillId="0" borderId="122" xfId="0" applyFont="1" applyFill="1" applyBorder="1" applyAlignment="1">
      <alignment horizontal="center"/>
    </xf>
    <xf numFmtId="0" fontId="9" fillId="0" borderId="125" xfId="0" applyFont="1" applyFill="1" applyBorder="1" applyAlignment="1">
      <alignment horizontal="center" vertical="center"/>
    </xf>
    <xf numFmtId="0" fontId="18" fillId="0" borderId="154" xfId="0" applyFont="1" applyBorder="1" applyAlignment="1">
      <alignment horizontal="center"/>
    </xf>
    <xf numFmtId="0" fontId="9" fillId="0" borderId="173" xfId="0" applyFont="1" applyFill="1" applyBorder="1" applyAlignment="1">
      <alignment horizontal="center"/>
    </xf>
    <xf numFmtId="0" fontId="89" fillId="0" borderId="154" xfId="0" applyFont="1" applyBorder="1" applyAlignment="1">
      <alignment horizontal="center"/>
    </xf>
    <xf numFmtId="0" fontId="89" fillId="0" borderId="111" xfId="0" applyFont="1" applyBorder="1" applyAlignment="1">
      <alignment horizontal="center"/>
    </xf>
    <xf numFmtId="0" fontId="9" fillId="0" borderId="145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46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/>
    </xf>
    <xf numFmtId="0" fontId="9" fillId="0" borderId="207" xfId="0" applyFont="1" applyFill="1" applyBorder="1" applyAlignment="1">
      <alignment horizontal="center"/>
    </xf>
    <xf numFmtId="0" fontId="9" fillId="0" borderId="208" xfId="0" applyFont="1" applyFill="1" applyBorder="1" applyAlignment="1">
      <alignment horizontal="center"/>
    </xf>
    <xf numFmtId="0" fontId="54" fillId="2" borderId="23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/>
    </xf>
    <xf numFmtId="0" fontId="51" fillId="8" borderId="30" xfId="0" applyFont="1" applyFill="1" applyBorder="1" applyAlignment="1">
      <alignment horizontal="center"/>
    </xf>
    <xf numFmtId="0" fontId="51" fillId="8" borderId="4" xfId="0" applyFont="1" applyFill="1" applyBorder="1" applyAlignment="1">
      <alignment horizontal="center"/>
    </xf>
    <xf numFmtId="0" fontId="51" fillId="8" borderId="57" xfId="0" applyFont="1" applyFill="1" applyBorder="1" applyAlignment="1">
      <alignment horizontal="center"/>
    </xf>
    <xf numFmtId="0" fontId="60" fillId="2" borderId="23" xfId="0" applyFont="1" applyFill="1" applyBorder="1" applyAlignment="1">
      <alignment horizontal="center"/>
    </xf>
    <xf numFmtId="0" fontId="59" fillId="8" borderId="140" xfId="0" applyFont="1" applyFill="1" applyBorder="1" applyAlignment="1">
      <alignment horizontal="center" vertical="center" textRotation="90" wrapText="1"/>
    </xf>
    <xf numFmtId="0" fontId="78" fillId="2" borderId="23" xfId="0" applyFont="1" applyFill="1" applyBorder="1" applyAlignment="1">
      <alignment horizontal="center"/>
    </xf>
    <xf numFmtId="164" fontId="61" fillId="0" borderId="90" xfId="0" applyNumberFormat="1" applyFont="1" applyBorder="1" applyAlignment="1">
      <alignment horizontal="center" wrapText="1"/>
    </xf>
    <xf numFmtId="164" fontId="61" fillId="0" borderId="91" xfId="0" applyNumberFormat="1" applyFont="1" applyBorder="1" applyAlignment="1">
      <alignment horizontal="center" wrapText="1"/>
    </xf>
    <xf numFmtId="164" fontId="46" fillId="0" borderId="90" xfId="0" applyNumberFormat="1" applyFont="1" applyBorder="1" applyAlignment="1">
      <alignment horizontal="center" wrapText="1"/>
    </xf>
    <xf numFmtId="164" fontId="46" fillId="0" borderId="91" xfId="0" applyNumberFormat="1" applyFont="1" applyBorder="1" applyAlignment="1">
      <alignment horizontal="center" wrapText="1"/>
    </xf>
    <xf numFmtId="164" fontId="46" fillId="0" borderId="28" xfId="0" applyNumberFormat="1" applyFont="1" applyBorder="1" applyAlignment="1">
      <alignment horizontal="center" wrapText="1"/>
    </xf>
    <xf numFmtId="164" fontId="46" fillId="0" borderId="29" xfId="0" applyNumberFormat="1" applyFont="1" applyBorder="1" applyAlignment="1">
      <alignment horizontal="center" wrapText="1"/>
    </xf>
    <xf numFmtId="0" fontId="48" fillId="0" borderId="38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164" fontId="46" fillId="0" borderId="90" xfId="0" applyNumberFormat="1" applyFont="1" applyBorder="1" applyAlignment="1">
      <alignment horizontal="center"/>
    </xf>
    <xf numFmtId="164" fontId="46" fillId="0" borderId="91" xfId="0" applyNumberFormat="1" applyFont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37" xfId="0" applyFont="1" applyBorder="1" applyAlignment="1">
      <alignment horizontal="center"/>
    </xf>
    <xf numFmtId="0" fontId="35" fillId="2" borderId="78" xfId="1" applyFont="1" applyFill="1" applyBorder="1" applyAlignment="1">
      <alignment horizontal="center"/>
    </xf>
    <xf numFmtId="0" fontId="35" fillId="2" borderId="79" xfId="1" applyFont="1" applyFill="1" applyBorder="1" applyAlignment="1">
      <alignment horizontal="center"/>
    </xf>
    <xf numFmtId="0" fontId="35" fillId="2" borderId="80" xfId="1" applyFont="1" applyFill="1" applyBorder="1" applyAlignment="1">
      <alignment horizontal="center"/>
    </xf>
    <xf numFmtId="0" fontId="75" fillId="0" borderId="0" xfId="3" applyFont="1" applyAlignment="1">
      <alignment horizontal="center"/>
    </xf>
    <xf numFmtId="5" fontId="37" fillId="2" borderId="30" xfId="0" applyNumberFormat="1" applyFont="1" applyFill="1" applyBorder="1" applyAlignment="1">
      <alignment horizontal="left" vertical="center"/>
    </xf>
    <xf numFmtId="5" fontId="37" fillId="2" borderId="62" xfId="0" applyNumberFormat="1" applyFont="1" applyFill="1" applyBorder="1" applyAlignment="1">
      <alignment horizontal="left" vertical="center"/>
    </xf>
    <xf numFmtId="0" fontId="40" fillId="0" borderId="71" xfId="0" applyFont="1" applyBorder="1" applyAlignment="1">
      <alignment horizontal="right" vertical="center" textRotation="90"/>
    </xf>
    <xf numFmtId="0" fontId="40" fillId="0" borderId="63" xfId="0" applyFont="1" applyBorder="1" applyAlignment="1">
      <alignment horizontal="right" vertical="center" textRotation="90"/>
    </xf>
    <xf numFmtId="0" fontId="40" fillId="0" borderId="72" xfId="0" applyFont="1" applyBorder="1" applyAlignment="1">
      <alignment horizontal="right" vertical="center" textRotation="90"/>
    </xf>
    <xf numFmtId="0" fontId="40" fillId="0" borderId="59" xfId="0" applyFont="1" applyBorder="1" applyAlignment="1">
      <alignment horizontal="right" vertical="center" textRotation="90"/>
    </xf>
    <xf numFmtId="165" fontId="38" fillId="2" borderId="28" xfId="0" applyNumberFormat="1" applyFont="1" applyFill="1" applyBorder="1" applyAlignment="1">
      <alignment horizontal="left"/>
    </xf>
    <xf numFmtId="165" fontId="38" fillId="2" borderId="65" xfId="0" applyNumberFormat="1" applyFont="1" applyFill="1" applyBorder="1" applyAlignment="1">
      <alignment horizontal="left"/>
    </xf>
    <xf numFmtId="165" fontId="39" fillId="2" borderId="30" xfId="0" applyNumberFormat="1" applyFont="1" applyFill="1" applyBorder="1" applyAlignment="1">
      <alignment horizontal="left"/>
    </xf>
    <xf numFmtId="165" fontId="39" fillId="2" borderId="62" xfId="0" applyNumberFormat="1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1" builtinId="26" customBuiltin="1"/>
    <cellStyle name="Heading 1" xfId="2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3" builtinId="15" customBuiltin="1"/>
    <cellStyle name="Total" xfId="17" builtinId="25" customBuiltin="1"/>
    <cellStyle name="Warning Text" xfId="14" builtinId="11" customBuiltin="1"/>
  </cellStyles>
  <dxfs count="11"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double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indexed="64"/>
        </right>
        <top style="thin">
          <color theme="4" tint="0.39997558519241921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ebp"/><Relationship Id="rId3" Type="http://schemas.openxmlformats.org/officeDocument/2006/relationships/image" Target="../media/image3.webp"/><Relationship Id="rId7" Type="http://schemas.openxmlformats.org/officeDocument/2006/relationships/image" Target="../media/image7.webp"/><Relationship Id="rId12" Type="http://schemas.openxmlformats.org/officeDocument/2006/relationships/image" Target="../media/image12.webp"/><Relationship Id="rId2" Type="http://schemas.openxmlformats.org/officeDocument/2006/relationships/image" Target="../media/image2.webp"/><Relationship Id="rId1" Type="http://schemas.openxmlformats.org/officeDocument/2006/relationships/image" Target="../media/image1.PNG"/><Relationship Id="rId6" Type="http://schemas.openxmlformats.org/officeDocument/2006/relationships/image" Target="../media/image6.webp"/><Relationship Id="rId11" Type="http://schemas.openxmlformats.org/officeDocument/2006/relationships/image" Target="../media/image11.webp"/><Relationship Id="rId5" Type="http://schemas.openxmlformats.org/officeDocument/2006/relationships/image" Target="../media/image5.webp"/><Relationship Id="rId10" Type="http://schemas.openxmlformats.org/officeDocument/2006/relationships/image" Target="../media/image10.webp"/><Relationship Id="rId4" Type="http://schemas.openxmlformats.org/officeDocument/2006/relationships/image" Target="../media/image4.webp"/><Relationship Id="rId9" Type="http://schemas.openxmlformats.org/officeDocument/2006/relationships/image" Target="../media/image9.web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65</xdr:row>
      <xdr:rowOff>9965</xdr:rowOff>
    </xdr:from>
    <xdr:to>
      <xdr:col>34</xdr:col>
      <xdr:colOff>212091</xdr:colOff>
      <xdr:row>77</xdr:row>
      <xdr:rowOff>141134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A21B67F-F8D0-4261-AEA5-12AF380A6339}"/>
            </a:ext>
          </a:extLst>
        </xdr:cNvPr>
        <xdr:cNvGrpSpPr/>
      </xdr:nvGrpSpPr>
      <xdr:grpSpPr>
        <a:xfrm>
          <a:off x="0" y="12014588"/>
          <a:ext cx="21423173" cy="2379694"/>
          <a:chOff x="724181" y="9641973"/>
          <a:chExt cx="20448238" cy="5672325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61CEF0E0-865B-4260-AB20-1BBE5C8079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4181" y="9701224"/>
            <a:ext cx="1130593" cy="557392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F7B0309-A5AD-4F81-A219-45B877A985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65063" y="9719986"/>
            <a:ext cx="1199080" cy="5555167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7563DC74-C513-42E2-AE9D-199700ED58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40699" y="9709897"/>
            <a:ext cx="1108944" cy="5604401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3BF30EDB-FA5B-4CD1-8B8B-05EAB2B588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12642" y="9707148"/>
            <a:ext cx="1471072" cy="5579344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E6281E62-8B8B-4BD9-86D3-456FFD23E3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7784" y="9743782"/>
            <a:ext cx="1201241" cy="5514907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1A8EF01C-F844-41EC-BAC2-45C08EC830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30653" y="9697993"/>
            <a:ext cx="1022418" cy="5577160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5C3A0AC3-3091-410D-B189-79B5F9B1E2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725823" y="9716308"/>
            <a:ext cx="1309883" cy="5558845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9C86FB87-8C29-45FA-BDBE-44B2E65C5D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99136" y="9723526"/>
            <a:ext cx="1225999" cy="5551627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6B92E2C4-A54E-4AA3-9198-25906AE013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97740" y="9726005"/>
            <a:ext cx="1373251" cy="5560487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CB0754B-C698-40FB-9AA3-A74713E201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712344" y="9719954"/>
            <a:ext cx="1012879" cy="5538735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FDEF2A56-5DD8-4D53-B352-2E5CE7AD7E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45626" y="9641973"/>
            <a:ext cx="1003141" cy="564451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282EA9F4-0C62-449E-B60B-1250544C11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983788" y="9672000"/>
            <a:ext cx="1188631" cy="558668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ebright/AppData/Local/Microsoft/Windows/INetCache/Content.Outlook/VQZUWY8J/PIA%20summary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ght, Eric" refreshedDate="43609.511816550927" createdVersion="6" refreshedVersion="6" minRefreshableVersion="3" recordCount="217" xr:uid="{00000000-000A-0000-FFFF-FFFF00000000}">
  <cacheSource type="worksheet">
    <worksheetSource name="Table1" r:id="rId2"/>
  </cacheSource>
  <cacheFields count="12">
    <cacheField name="count" numFmtId="0">
      <sharedItems containsString="0" containsBlank="1" containsNumber="1" containsInteger="1" minValue="2" maxValue="135"/>
    </cacheField>
    <cacheField name="counter" numFmtId="0">
      <sharedItems containsSemiMixedTypes="0" containsString="0" containsNumber="1" containsInteger="1" minValue="1" maxValue="222"/>
    </cacheField>
    <cacheField name="sum" numFmtId="0">
      <sharedItems containsSemiMixedTypes="0" containsString="0" containsNumber="1" containsInteger="1" minValue="1" maxValue="1"/>
    </cacheField>
    <cacheField name="year" numFmtId="0">
      <sharedItems containsSemiMixedTypes="0" containsString="0" containsNumber="1" containsInteger="1" minValue="2014" maxValue="2018" count="5">
        <n v="2014"/>
        <n v="2015"/>
        <n v="2016"/>
        <n v="2017"/>
        <n v="2018"/>
      </sharedItems>
    </cacheField>
    <cacheField name="Player" numFmtId="0">
      <sharedItems/>
    </cacheField>
    <cacheField name="Orig. Contract" numFmtId="0">
      <sharedItems containsMixedTypes="1" containsNumber="1" containsInteger="1" minValue="1" maxValue="74"/>
    </cacheField>
    <cacheField name="Orig. Years" numFmtId="0">
      <sharedItems containsMixedTypes="1" containsNumber="1" containsInteger="1" minValue="1" maxValue="3"/>
    </cacheField>
    <cacheField name="Mod. contract amount" numFmtId="0">
      <sharedItems containsMixedTypes="1" containsNumber="1" containsInteger="1" minValue="1" maxValue="64"/>
    </cacheField>
    <cacheField name="Mod. Years" numFmtId="0">
      <sharedItems containsMixedTypes="1" containsNumber="1" containsInteger="1" minValue="1" maxValue="3"/>
    </cacheField>
    <cacheField name="Prev. Owner" numFmtId="0">
      <sharedItems/>
    </cacheField>
    <cacheField name="Curr. Owner" numFmtId="0">
      <sharedItems containsBlank="1" count="14">
        <s v="COLIN"/>
        <s v="Ryan"/>
        <s v="Eric"/>
        <s v="Mike"/>
        <s v="Waff"/>
        <s v="Drew"/>
        <s v="Watts"/>
        <s v="Tony"/>
        <s v="Charlie"/>
        <s v="Scott"/>
        <s v="Raw/Biles"/>
        <m u="1"/>
        <s v="Andrew" u="1"/>
        <s v="Chuck" u="1"/>
      </sharedItems>
    </cacheField>
    <cacheField name="Com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n v="2"/>
    <n v="1"/>
    <n v="1"/>
    <x v="0"/>
    <s v="Le'Veon Bell"/>
    <n v="10"/>
    <n v="2"/>
    <s v="NA"/>
    <n v="3"/>
    <s v="RYAN"/>
    <x v="0"/>
    <s v="COLIN: 1 OF 2 ADDS, Bell goes to 15 in year 3"/>
  </r>
  <r>
    <m/>
    <n v="2"/>
    <n v="1"/>
    <x v="0"/>
    <s v="Antonio Brown"/>
    <n v="13"/>
    <n v="1"/>
    <s v="NA"/>
    <n v="2"/>
    <s v="Colin"/>
    <x v="1"/>
    <s v="Ryan: 1 of 2 ADDS Brown goes to 18 in year 2 "/>
  </r>
  <r>
    <n v="2"/>
    <n v="3"/>
    <n v="1"/>
    <x v="0"/>
    <s v="Colin Kapernick"/>
    <n v="13"/>
    <n v="2"/>
    <s v="NA"/>
    <s v="NA"/>
    <s v="Mike"/>
    <x v="2"/>
    <m/>
  </r>
  <r>
    <n v="3"/>
    <n v="4"/>
    <n v="1"/>
    <x v="0"/>
    <s v="Robert Woods"/>
    <n v="1"/>
    <n v="2"/>
    <s v="NA"/>
    <s v="NA"/>
    <s v="Eric "/>
    <x v="3"/>
    <m/>
  </r>
  <r>
    <n v="4"/>
    <n v="5"/>
    <n v="1"/>
    <x v="0"/>
    <s v="49ers"/>
    <n v="6"/>
    <n v="2"/>
    <s v="NA"/>
    <s v="NA"/>
    <s v="Eric "/>
    <x v="3"/>
    <m/>
  </r>
  <r>
    <n v="5"/>
    <n v="6"/>
    <n v="1"/>
    <x v="0"/>
    <s v="Philip Rivers"/>
    <n v="7"/>
    <n v="3"/>
    <n v="6"/>
    <s v="NA"/>
    <s v="RYAN"/>
    <x v="4"/>
    <s v="This Year only"/>
  </r>
  <r>
    <n v="6"/>
    <n v="7"/>
    <n v="1"/>
    <x v="0"/>
    <s v="Greg Olsen"/>
    <n v="1"/>
    <n v="2"/>
    <s v="NA"/>
    <s v="NA"/>
    <s v="Waff"/>
    <x v="5"/>
    <m/>
  </r>
  <r>
    <n v="7"/>
    <n v="8"/>
    <n v="1"/>
    <x v="0"/>
    <s v="Alfred Morris"/>
    <n v="9"/>
    <n v="1"/>
    <s v="NA"/>
    <n v="2"/>
    <s v="Tony"/>
    <x v="6"/>
    <s v="Watts: 1 of 2 adds Morris goes to 14 in year 2"/>
  </r>
  <r>
    <n v="8"/>
    <n v="9"/>
    <n v="1"/>
    <x v="0"/>
    <s v="Kendall Wright"/>
    <n v="1"/>
    <n v="1"/>
    <s v="NA"/>
    <s v="NA"/>
    <s v="Tony"/>
    <x v="6"/>
    <m/>
  </r>
  <r>
    <n v="9"/>
    <n v="10"/>
    <n v="1"/>
    <x v="0"/>
    <s v="Doug Martin"/>
    <n v="6"/>
    <n v="1"/>
    <s v="NA"/>
    <n v="2"/>
    <s v="Tony"/>
    <x v="6"/>
    <s v="Watts: 2 of 2 adds Martin goes to 11 in year 2"/>
  </r>
  <r>
    <n v="10"/>
    <n v="11"/>
    <n v="1"/>
    <x v="0"/>
    <s v="Montee Ball"/>
    <n v="17"/>
    <n v="2"/>
    <n v="14"/>
    <n v="3"/>
    <s v="Watts"/>
    <x v="7"/>
    <s v="Tony: 1 of 2 Adds; THIS YEAR ONLY, Ball goes to 22 in year 2"/>
  </r>
  <r>
    <n v="11"/>
    <n v="12"/>
    <n v="1"/>
    <x v="0"/>
    <s v="Reggie Wayne"/>
    <n v="20"/>
    <n v="1"/>
    <n v="27"/>
    <s v="NA"/>
    <s v="Waff"/>
    <x v="3"/>
    <s v="This Year only"/>
  </r>
  <r>
    <n v="12"/>
    <n v="13"/>
    <n v="1"/>
    <x v="0"/>
    <s v="Reggie Bush"/>
    <n v="27"/>
    <n v="1"/>
    <s v="NA"/>
    <s v="NA"/>
    <s v="Mike "/>
    <x v="4"/>
    <s v="This Year only"/>
  </r>
  <r>
    <n v="13"/>
    <n v="14"/>
    <n v="1"/>
    <x v="0"/>
    <s v="Drew Brees"/>
    <n v="31"/>
    <n v="1"/>
    <s v="NA"/>
    <s v="NA"/>
    <s v="RYAN"/>
    <x v="7"/>
    <m/>
  </r>
  <r>
    <n v="14"/>
    <n v="15"/>
    <n v="1"/>
    <x v="0"/>
    <s v="Desean Jackson"/>
    <n v="15"/>
    <n v="1"/>
    <s v="NA"/>
    <s v="NA"/>
    <s v="RYAN"/>
    <x v="7"/>
    <m/>
  </r>
  <r>
    <n v="15"/>
    <n v="16"/>
    <n v="1"/>
    <x v="0"/>
    <s v="Ahmad Bradshaw"/>
    <n v="1"/>
    <n v="3"/>
    <s v="NA"/>
    <s v="NA"/>
    <s v="RYAN"/>
    <x v="7"/>
    <m/>
  </r>
  <r>
    <n v="16"/>
    <n v="17"/>
    <n v="1"/>
    <x v="0"/>
    <s v="Ben Roethlisberger"/>
    <n v="1"/>
    <n v="1"/>
    <s v="NA"/>
    <n v="2"/>
    <s v="Tony"/>
    <x v="1"/>
    <s v="Ryan: 2 of 2 Adds. Ben goes to $6 in year 2"/>
  </r>
  <r>
    <n v="17"/>
    <n v="18"/>
    <n v="1"/>
    <x v="0"/>
    <s v="Mohamed Sanu"/>
    <n v="6"/>
    <n v="1"/>
    <s v="NA"/>
    <s v="NA"/>
    <s v="Tony"/>
    <x v="1"/>
    <m/>
  </r>
  <r>
    <n v="18"/>
    <n v="19"/>
    <n v="1"/>
    <x v="0"/>
    <s v="Lamar Miller"/>
    <n v="16"/>
    <n v="1"/>
    <s v="NA"/>
    <s v="NA"/>
    <s v="Tony"/>
    <x v="1"/>
    <m/>
  </r>
  <r>
    <n v="19"/>
    <n v="20"/>
    <n v="1"/>
    <x v="0"/>
    <s v="Brandon LaFell"/>
    <n v="10"/>
    <n v="1"/>
    <s v="NA"/>
    <s v="NA"/>
    <s v="Tony"/>
    <x v="1"/>
    <m/>
  </r>
  <r>
    <n v="20"/>
    <n v="21"/>
    <n v="1"/>
    <x v="0"/>
    <s v="Randall Cobb"/>
    <n v="1"/>
    <n v="1"/>
    <s v="NA"/>
    <n v="2"/>
    <s v="Colin"/>
    <x v="8"/>
    <s v="Charlie 1 of 2 adds. Cobb goes to $6 in year 2. "/>
  </r>
  <r>
    <n v="21"/>
    <n v="22"/>
    <n v="1"/>
    <x v="0"/>
    <s v="Julio Jones"/>
    <n v="3"/>
    <n v="1"/>
    <s v="NA"/>
    <n v="2"/>
    <s v="Charlie"/>
    <x v="0"/>
    <s v="Colin: 2 of 2 Adds. Julio goes to $8 in year 2. "/>
  </r>
  <r>
    <n v="22"/>
    <n v="23"/>
    <n v="1"/>
    <x v="0"/>
    <s v="Matt Forte"/>
    <n v="14"/>
    <n v="1"/>
    <n v="1"/>
    <n v="2"/>
    <s v="Eric "/>
    <x v="8"/>
    <s v="Charlie 2 of 2 adds. Forte is at $1 THIS YEAR ONLY. Forte goes to $19 in year 2. Eric has agreed to pay $9 of this in year 2. "/>
  </r>
  <r>
    <n v="23"/>
    <n v="24"/>
    <n v="1"/>
    <x v="0"/>
    <s v="Demarco Murray"/>
    <n v="1"/>
    <n v="1"/>
    <s v="NA"/>
    <n v="2"/>
    <s v="Charlie"/>
    <x v="2"/>
    <s v="Eric: 1 of 2 adds: Demarco goes to $6 in year 2."/>
  </r>
  <r>
    <n v="24"/>
    <n v="25"/>
    <n v="1"/>
    <x v="0"/>
    <s v="Calvin Johnson"/>
    <n v="33"/>
    <n v="1"/>
    <n v="10"/>
    <n v="2"/>
    <s v="Andrew"/>
    <x v="4"/>
    <s v="Waff: 1 of 2 adds: Calvin's $10 is this year only. Calvin goes to $38 in year 2. "/>
  </r>
  <r>
    <n v="25"/>
    <n v="26"/>
    <n v="1"/>
    <x v="0"/>
    <s v="AJ Green"/>
    <n v="7"/>
    <n v="1"/>
    <s v="NA"/>
    <n v="2"/>
    <s v="Waff"/>
    <x v="5"/>
    <s v="Andrew: 1 of 2 adds: AJ goes to $12 in year 2. "/>
  </r>
  <r>
    <n v="26"/>
    <n v="27"/>
    <n v="1"/>
    <x v="0"/>
    <s v="TY Hilton"/>
    <n v="19"/>
    <n v="1"/>
    <n v="18"/>
    <s v="NA"/>
    <s v="Eric "/>
    <x v="8"/>
    <s v="This Year only"/>
  </r>
  <r>
    <n v="27"/>
    <n v="28"/>
    <n v="1"/>
    <x v="0"/>
    <s v="Alshon Jeffry"/>
    <n v="1"/>
    <n v="1"/>
    <s v="NA"/>
    <s v="NA"/>
    <s v="Charlie"/>
    <x v="2"/>
    <m/>
  </r>
  <r>
    <n v="28"/>
    <n v="29"/>
    <n v="1"/>
    <x v="0"/>
    <s v="Alshon Jeffry"/>
    <n v="1"/>
    <n v="1"/>
    <s v="NA"/>
    <n v="2"/>
    <s v="Eric "/>
    <x v="3"/>
    <s v="Mike: 1 of 2 Adds, Alshon goes to $6 in year 2. "/>
  </r>
  <r>
    <n v="29"/>
    <n v="30"/>
    <n v="1"/>
    <x v="0"/>
    <s v="Roddy White"/>
    <n v="39"/>
    <n v="1"/>
    <n v="1"/>
    <s v="NA"/>
    <s v="Eric "/>
    <x v="3"/>
    <s v="This Year only"/>
  </r>
  <r>
    <n v="30"/>
    <n v="31"/>
    <n v="1"/>
    <x v="0"/>
    <s v="Denard Robinson"/>
    <n v="1"/>
    <n v="1"/>
    <n v="1"/>
    <n v="2"/>
    <s v="Eric "/>
    <x v="3"/>
    <s v="Mike: 2 of 2 Adds, Denard goes to $6 in year 2. "/>
  </r>
  <r>
    <n v="31"/>
    <n v="32"/>
    <n v="1"/>
    <x v="0"/>
    <s v="Andrew Luck"/>
    <n v="1"/>
    <n v="1"/>
    <s v="NA"/>
    <n v="2"/>
    <s v="Mike"/>
    <x v="2"/>
    <s v="Eric: 2 of 2 Adds. Andrew goes to $6 in year 2. "/>
  </r>
  <r>
    <n v="32"/>
    <n v="33"/>
    <n v="1"/>
    <x v="0"/>
    <s v="Torrey Smith"/>
    <n v="14"/>
    <n v="1"/>
    <n v="10"/>
    <s v="NA"/>
    <s v="Tony"/>
    <x v="9"/>
    <s v="This Year only"/>
  </r>
  <r>
    <n v="33"/>
    <n v="34"/>
    <n v="1"/>
    <x v="0"/>
    <s v="Isiah Crowell"/>
    <n v="1"/>
    <n v="1"/>
    <s v="NA"/>
    <s v="NA"/>
    <s v="Scott"/>
    <x v="7"/>
    <m/>
  </r>
  <r>
    <n v="34"/>
    <n v="35"/>
    <n v="1"/>
    <x v="0"/>
    <s v="Tony Romo"/>
    <n v="5"/>
    <n v="1"/>
    <s v="NA"/>
    <s v="NA"/>
    <s v="Scott"/>
    <x v="3"/>
    <m/>
  </r>
  <r>
    <n v="35"/>
    <n v="36"/>
    <n v="1"/>
    <x v="0"/>
    <s v="Fred Jackson"/>
    <n v="5"/>
    <n v="2"/>
    <s v="NA"/>
    <s v="NA"/>
    <s v="Mike "/>
    <x v="9"/>
    <m/>
  </r>
  <r>
    <n v="36"/>
    <n v="37"/>
    <n v="1"/>
    <x v="0"/>
    <s v="Victor Cruz"/>
    <n v="1"/>
    <n v="1"/>
    <n v="1"/>
    <n v="2"/>
    <s v="Mike"/>
    <x v="9"/>
    <s v="Scott: 1 of 2 adds. Cruz goes to $6 in year 2"/>
  </r>
  <r>
    <n v="37"/>
    <n v="38"/>
    <n v="1"/>
    <x v="0"/>
    <s v="Dez Bryant"/>
    <n v="9"/>
    <n v="1"/>
    <s v="NA"/>
    <n v="2"/>
    <s v="Waff"/>
    <x v="7"/>
    <s v="Tony: 2 of 2 adds. Dez goes to $14 next year"/>
  </r>
  <r>
    <n v="38"/>
    <n v="39"/>
    <n v="1"/>
    <x v="0"/>
    <s v="Demaryius Thoms"/>
    <n v="19"/>
    <n v="1"/>
    <s v="NA"/>
    <n v="2"/>
    <s v="Tony"/>
    <x v="4"/>
    <s v="Waff: 2 of 2 adds. Demaryius goes to $24 in year 2. "/>
  </r>
  <r>
    <n v="40"/>
    <n v="41"/>
    <n v="1"/>
    <x v="1"/>
    <s v="Mark Ingram"/>
    <n v="1"/>
    <n v="2"/>
    <s v="NA"/>
    <s v="TBD"/>
    <s v="Waff"/>
    <x v="1"/>
    <m/>
  </r>
  <r>
    <n v="41"/>
    <n v="42"/>
    <n v="1"/>
    <x v="1"/>
    <s v="Rookie pick 1.03 "/>
    <s v="NA"/>
    <s v="NA"/>
    <s v="NA"/>
    <s v="NA"/>
    <s v="RYAN"/>
    <x v="4"/>
    <m/>
  </r>
  <r>
    <n v="42"/>
    <n v="43"/>
    <n v="1"/>
    <x v="1"/>
    <s v="AJ Green"/>
    <n v="12"/>
    <n v="1"/>
    <s v="NA"/>
    <n v="2"/>
    <s v="Andrew"/>
    <x v="0"/>
    <s v="Colin 1 of 2 adds. AJ goes to 17 in year 2(2016). "/>
  </r>
  <r>
    <n v="44"/>
    <n v="44"/>
    <n v="1"/>
    <x v="1"/>
    <s v="Kenennan Allen"/>
    <n v="30"/>
    <n v="1"/>
    <s v="NA"/>
    <s v="NA"/>
    <s v="Colin"/>
    <x v="5"/>
    <m/>
  </r>
  <r>
    <n v="45"/>
    <n v="45"/>
    <n v="1"/>
    <x v="1"/>
    <s v="Andrew Luck"/>
    <n v="6"/>
    <n v="1"/>
    <s v="NA"/>
    <s v="NA"/>
    <s v="Eric "/>
    <x v="7"/>
    <m/>
  </r>
  <r>
    <n v="46"/>
    <n v="46"/>
    <n v="1"/>
    <x v="1"/>
    <s v="Deadrre Hopkins"/>
    <n v="2"/>
    <n v="1"/>
    <s v="NA"/>
    <n v="2"/>
    <s v="Eric "/>
    <x v="7"/>
    <s v="Tony 1 of 2 adds. Deandre goes to $7 in year 2(2016). "/>
  </r>
  <r>
    <n v="47"/>
    <n v="47"/>
    <n v="1"/>
    <x v="1"/>
    <s v="Dez Bryant"/>
    <n v="14"/>
    <n v="1"/>
    <s v="NA"/>
    <n v="2"/>
    <s v="Tony"/>
    <x v="2"/>
    <s v="Eric 1 of 2 adds. Dez goes to $19 in year 2(2016). "/>
  </r>
  <r>
    <n v="48"/>
    <n v="48"/>
    <n v="1"/>
    <x v="1"/>
    <s v="Cam Newton"/>
    <n v="3"/>
    <n v="3"/>
    <s v="NA"/>
    <s v="NA"/>
    <s v="Tony"/>
    <x v="2"/>
    <m/>
  </r>
  <r>
    <n v="49"/>
    <n v="49"/>
    <n v="1"/>
    <x v="1"/>
    <s v="C.J. Anderson"/>
    <n v="74"/>
    <n v="1"/>
    <n v="37"/>
    <s v="NA"/>
    <s v="Watts"/>
    <x v="1"/>
    <m/>
  </r>
  <r>
    <n v="50"/>
    <n v="50"/>
    <n v="1"/>
    <x v="1"/>
    <s v="LeGarrette Blount"/>
    <n v="27"/>
    <n v="1"/>
    <n v="64"/>
    <s v="NA"/>
    <s v="RYAN"/>
    <x v="6"/>
    <m/>
  </r>
  <r>
    <n v="51"/>
    <n v="51"/>
    <n v="1"/>
    <x v="1"/>
    <s v="Antonio Brown"/>
    <n v="13"/>
    <n v="1"/>
    <s v="NA"/>
    <n v="2"/>
    <s v="RYAN"/>
    <x v="2"/>
    <s v="Eric 2 of 2 adds. Antonio goes to $18 in 2016"/>
  </r>
  <r>
    <n v="52"/>
    <n v="52"/>
    <n v="1"/>
    <x v="1"/>
    <s v="Ryan 1st Rook"/>
    <s v="NA"/>
    <s v="NA"/>
    <s v="NA"/>
    <s v="NA"/>
    <s v="RYAN"/>
    <x v="2"/>
    <m/>
  </r>
  <r>
    <n v="53"/>
    <n v="53"/>
    <n v="1"/>
    <x v="1"/>
    <s v="Mark Ingram"/>
    <n v="1"/>
    <n v="2"/>
    <s v="NA"/>
    <s v="NA"/>
    <s v="RYAN"/>
    <x v="2"/>
    <m/>
  </r>
  <r>
    <n v="54"/>
    <n v="54"/>
    <n v="1"/>
    <x v="1"/>
    <s v="Arian Foster"/>
    <n v="35"/>
    <n v="2"/>
    <s v="NA"/>
    <s v="NA"/>
    <s v="Eric "/>
    <x v="1"/>
    <m/>
  </r>
  <r>
    <n v="55"/>
    <n v="55"/>
    <n v="1"/>
    <x v="1"/>
    <s v="Demarco Murray"/>
    <n v="6"/>
    <n v="1"/>
    <s v="NA"/>
    <n v="2"/>
    <s v="Eric "/>
    <x v="1"/>
    <s v="Ryan 1 of 2 adds. Demarco goes to $11 in 2016"/>
  </r>
  <r>
    <n v="56"/>
    <n v="56"/>
    <n v="1"/>
    <x v="1"/>
    <s v="Eddie Lacy"/>
    <n v="11"/>
    <n v="1"/>
    <s v="NA"/>
    <n v="2"/>
    <s v="Tony"/>
    <x v="4"/>
    <s v="Waff 1 of 2 adds. Eddie goes to $16 in 2016"/>
  </r>
  <r>
    <n v="57"/>
    <n v="57"/>
    <n v="1"/>
    <x v="1"/>
    <s v="Jarvis Landry"/>
    <n v="17"/>
    <n v="3"/>
    <s v="NA"/>
    <s v="NA"/>
    <s v="Tony"/>
    <x v="4"/>
    <m/>
  </r>
  <r>
    <n v="58"/>
    <n v="58"/>
    <n v="1"/>
    <x v="1"/>
    <s v="Vincent Jackson"/>
    <n v="40"/>
    <n v="1"/>
    <s v="NA"/>
    <s v="NA"/>
    <s v="Tony"/>
    <x v="4"/>
    <m/>
  </r>
  <r>
    <n v="59"/>
    <n v="59"/>
    <n v="1"/>
    <x v="1"/>
    <s v="Carson Palmer"/>
    <n v="1"/>
    <n v="1"/>
    <s v="NA"/>
    <s v="NA"/>
    <s v="Tony"/>
    <x v="4"/>
    <m/>
  </r>
  <r>
    <n v="60"/>
    <n v="60"/>
    <n v="1"/>
    <x v="1"/>
    <s v="Lesean Mccoy"/>
    <n v="55"/>
    <n v="1"/>
    <n v="38"/>
    <s v="NA"/>
    <s v="Waff"/>
    <x v="7"/>
    <s v="THIS YEAR ONLY. "/>
  </r>
  <r>
    <n v="61"/>
    <n v="61"/>
    <n v="1"/>
    <x v="1"/>
    <s v="Demaryius Thoms"/>
    <n v="24"/>
    <n v="1"/>
    <s v="NA"/>
    <n v="2"/>
    <s v="Waff"/>
    <x v="7"/>
    <s v="Tony 2 of 2 adds. Demaryius goes to $29 in 2016"/>
  </r>
  <r>
    <n v="62"/>
    <n v="62"/>
    <n v="1"/>
    <x v="1"/>
    <s v="Alfred Blue"/>
    <n v="1"/>
    <n v="3"/>
    <s v="NA"/>
    <s v="NA"/>
    <s v="Waff"/>
    <x v="7"/>
    <m/>
  </r>
  <r>
    <n v="63"/>
    <n v="63"/>
    <n v="1"/>
    <x v="1"/>
    <s v="Ronnie Hillman"/>
    <n v="6"/>
    <n v="3"/>
    <s v="NA"/>
    <s v="NA"/>
    <s v="Waff"/>
    <x v="7"/>
    <m/>
  </r>
  <r>
    <n v="65"/>
    <n v="64"/>
    <n v="1"/>
    <x v="1"/>
    <s v="Anquan Boldin"/>
    <n v="1"/>
    <n v="2"/>
    <s v="NA"/>
    <s v="NA"/>
    <s v="Charlie"/>
    <x v="9"/>
    <m/>
  </r>
  <r>
    <n v="66"/>
    <n v="65"/>
    <n v="1"/>
    <x v="1"/>
    <s v="Torrey SMith"/>
    <n v="1"/>
    <n v="3"/>
    <s v="NA"/>
    <s v="NA"/>
    <s v="Scott"/>
    <x v="8"/>
    <m/>
  </r>
  <r>
    <n v="67"/>
    <n v="66"/>
    <n v="1"/>
    <x v="1"/>
    <s v="Andy Dalton"/>
    <n v="1"/>
    <n v="1"/>
    <s v="NA"/>
    <n v="2"/>
    <s v="Scott"/>
    <x v="8"/>
    <s v="Charlie 1 of 2 adds. Dalton goes to $6 in 2016. "/>
  </r>
  <r>
    <n v="68"/>
    <n v="67"/>
    <n v="1"/>
    <x v="1"/>
    <s v="Giovani Bernard"/>
    <n v="5"/>
    <n v="1"/>
    <s v="NA"/>
    <n v="2"/>
    <s v="Mike"/>
    <x v="6"/>
    <s v="Watts 1 of 2 adds. Bernard goes to $10 in 2016"/>
  </r>
  <r>
    <n v="69"/>
    <n v="68"/>
    <n v="1"/>
    <x v="1"/>
    <s v="Doug Martin"/>
    <n v="11"/>
    <n v="1"/>
    <s v="NA"/>
    <n v="2"/>
    <s v="Watts"/>
    <x v="3"/>
    <s v="Mike 1 of 2 adds. Martin goes to $16 in 2016"/>
  </r>
  <r>
    <n v="70"/>
    <n v="69"/>
    <n v="1"/>
    <x v="1"/>
    <s v="Doug Martin"/>
    <n v="11"/>
    <n v="2"/>
    <s v="NA"/>
    <s v="NA"/>
    <s v="Mike"/>
    <x v="8"/>
    <m/>
  </r>
  <r>
    <n v="71"/>
    <n v="70"/>
    <n v="1"/>
    <x v="1"/>
    <s v="Matt Ryan"/>
    <n v="7"/>
    <n v="2"/>
    <s v="NA"/>
    <s v="NA"/>
    <s v="Charlie"/>
    <x v="3"/>
    <m/>
  </r>
  <r>
    <n v="72"/>
    <n v="71"/>
    <n v="1"/>
    <x v="1"/>
    <s v="Matt Forte"/>
    <n v="10"/>
    <n v="1"/>
    <s v="NA"/>
    <n v="2"/>
    <s v="Mike"/>
    <x v="8"/>
    <s v="Charlie 2 of 2 adds. Forte goes to $24 in 2016. Forte's original contract is $19 - Eric is paying that $9 in 2015. Charlie will pay $9 in 2016"/>
  </r>
  <r>
    <n v="73"/>
    <n v="72"/>
    <n v="1"/>
    <x v="1"/>
    <s v="Alshon Jeffry"/>
    <n v="6"/>
    <n v="1"/>
    <s v="NA"/>
    <n v="2"/>
    <s v="Mike"/>
    <x v="1"/>
    <s v="Ryan 2 of 2 adds. Jeffery goes to $11 in 2016"/>
  </r>
  <r>
    <n v="74"/>
    <n v="73"/>
    <n v="1"/>
    <x v="1"/>
    <s v="Justin Forsett "/>
    <n v="55"/>
    <n v="1"/>
    <n v="3"/>
    <s v="NA"/>
    <s v="Mike"/>
    <x v="1"/>
    <s v="THIS YEAR ONLY. "/>
  </r>
  <r>
    <n v="75"/>
    <n v="74"/>
    <n v="1"/>
    <x v="1"/>
    <s v="Demarco Murray"/>
    <n v="6"/>
    <n v="2"/>
    <s v="NA"/>
    <s v="NA"/>
    <s v="RYAN"/>
    <x v="3"/>
    <m/>
  </r>
  <r>
    <n v="76"/>
    <n v="75"/>
    <n v="1"/>
    <x v="1"/>
    <s v="Brandin Cooks"/>
    <n v="3"/>
    <n v="2"/>
    <s v="NA"/>
    <s v="NA"/>
    <s v="RYAN"/>
    <x v="3"/>
    <m/>
  </r>
  <r>
    <n v="77"/>
    <n v="76"/>
    <n v="1"/>
    <x v="1"/>
    <s v="Jamaal Charles"/>
    <n v="3"/>
    <n v="1"/>
    <s v="NA"/>
    <n v="2"/>
    <s v="Mike"/>
    <x v="6"/>
    <s v="Watts 2 of 2 adds. Charles goes to $8 in 2016"/>
  </r>
  <r>
    <n v="78"/>
    <n v="77"/>
    <n v="1"/>
    <x v="1"/>
    <s v="Sammy Watkins"/>
    <n v="7"/>
    <n v="2"/>
    <s v="NA"/>
    <s v="NA"/>
    <s v="Watts"/>
    <x v="3"/>
    <m/>
  </r>
  <r>
    <n v="79"/>
    <n v="78"/>
    <n v="1"/>
    <x v="1"/>
    <s v="Watts 1st Rook"/>
    <s v="NA"/>
    <s v="NA"/>
    <s v="NA"/>
    <s v="NA"/>
    <s v="Watts"/>
    <x v="3"/>
    <m/>
  </r>
  <r>
    <n v="81"/>
    <n v="79"/>
    <n v="1"/>
    <x v="1"/>
    <s v="Julio Jones"/>
    <n v="8"/>
    <n v="1"/>
    <s v="NA"/>
    <n v="2"/>
    <s v="Colin"/>
    <x v="9"/>
    <s v="Scott 2 of 2 adds. Julio goes to $13 in 2016. Colin is paying the $5 in 2016"/>
  </r>
  <r>
    <n v="43"/>
    <n v="81"/>
    <n v="1"/>
    <x v="2"/>
    <s v="Devonta Freeman"/>
    <n v="1"/>
    <n v="2"/>
    <s v="NA"/>
    <n v="3"/>
    <s v="Colin "/>
    <x v="5"/>
    <s v="Andrew: 1 of 2 adds(2015). Devonta goes to $6 in year 3.(2017)"/>
  </r>
  <r>
    <n v="64"/>
    <n v="82"/>
    <n v="1"/>
    <x v="2"/>
    <s v="Carlos Hyde"/>
    <n v="2"/>
    <n v="2"/>
    <s v="NA"/>
    <n v="3"/>
    <s v="Charlie"/>
    <x v="9"/>
    <s v="Scott: 1 of 2 adds(2015). Hyde goes to $7 in 2017"/>
  </r>
  <r>
    <n v="80"/>
    <n v="83"/>
    <n v="1"/>
    <x v="2"/>
    <s v="Odell Beckham Jr"/>
    <n v="2"/>
    <n v="2"/>
    <s v="NA"/>
    <n v="3"/>
    <s v="Scott"/>
    <x v="0"/>
    <s v="Colin 2 of 2 adds(2015). ODB goes to $7 in 2017"/>
  </r>
  <r>
    <n v="81"/>
    <n v="84"/>
    <n v="1"/>
    <x v="2"/>
    <s v="T.Y. Hilton"/>
    <n v="40"/>
    <n v="1"/>
    <n v="10"/>
    <s v="NA"/>
    <s v="Charlie"/>
    <x v="0"/>
    <m/>
  </r>
  <r>
    <n v="82"/>
    <n v="85"/>
    <n v="1"/>
    <x v="2"/>
    <s v="Thomas Rawls"/>
    <n v="50"/>
    <n v="1"/>
    <n v="10"/>
    <s v="NA"/>
    <s v="Charlie"/>
    <x v="0"/>
    <m/>
  </r>
  <r>
    <n v="83"/>
    <n v="86"/>
    <n v="1"/>
    <x v="2"/>
    <s v="Larry Fitzgerald"/>
    <n v="6"/>
    <s v="NA"/>
    <s v="NA"/>
    <s v="NA"/>
    <s v="Colin"/>
    <x v="8"/>
    <m/>
  </r>
  <r>
    <n v="84"/>
    <n v="87"/>
    <n v="1"/>
    <x v="2"/>
    <s v="Terrance West"/>
    <n v="1"/>
    <n v="3"/>
    <s v="NA"/>
    <s v="NA"/>
    <s v="Colin"/>
    <x v="8"/>
    <m/>
  </r>
  <r>
    <n v="85"/>
    <n v="88"/>
    <n v="1"/>
    <x v="2"/>
    <s v="Travis Benjamin"/>
    <n v="1"/>
    <n v="3"/>
    <s v="NA"/>
    <s v="NA"/>
    <s v="Waff"/>
    <x v="7"/>
    <m/>
  </r>
  <r>
    <n v="86"/>
    <n v="89"/>
    <n v="1"/>
    <x v="2"/>
    <s v="Eddie Lacy"/>
    <n v="16"/>
    <n v="1"/>
    <s v="NA"/>
    <s v="NA"/>
    <s v="Waff"/>
    <x v="7"/>
    <m/>
  </r>
  <r>
    <n v="87"/>
    <n v="90"/>
    <n v="1"/>
    <x v="2"/>
    <s v="Demaryius Thoms"/>
    <n v="26"/>
    <n v="1"/>
    <n v="17"/>
    <s v="NA"/>
    <s v="Tony"/>
    <x v="4"/>
    <m/>
  </r>
  <r>
    <n v="88"/>
    <n v="91"/>
    <n v="1"/>
    <x v="2"/>
    <s v="Julio Jones"/>
    <n v="8"/>
    <n v="1"/>
    <n v="3"/>
    <s v="NA"/>
    <s v="Scott"/>
    <x v="3"/>
    <m/>
  </r>
  <r>
    <n v="89"/>
    <n v="92"/>
    <n v="1"/>
    <x v="2"/>
    <s v="Rashad Jennings"/>
    <n v="11"/>
    <n v="1"/>
    <s v="NA"/>
    <s v="NA"/>
    <s v="Scott"/>
    <x v="3"/>
    <m/>
  </r>
  <r>
    <n v="90"/>
    <n v="93"/>
    <n v="1"/>
    <x v="2"/>
    <s v="Mike Evans"/>
    <n v="2"/>
    <n v="1"/>
    <s v="NA"/>
    <s v="NA"/>
    <s v="Mike"/>
    <x v="9"/>
    <m/>
  </r>
  <r>
    <n v="91"/>
    <n v="94"/>
    <n v="1"/>
    <x v="2"/>
    <s v="Lamar Miller"/>
    <n v="73"/>
    <n v="1"/>
    <n v="11"/>
    <s v="NA"/>
    <s v="Mike"/>
    <x v="9"/>
    <s v="This year only"/>
  </r>
  <r>
    <n v="92"/>
    <n v="95"/>
    <n v="1"/>
    <x v="2"/>
    <s v="Brandin Cooks"/>
    <n v="3"/>
    <n v="1"/>
    <s v="NA"/>
    <s v="NA"/>
    <s v="Mike"/>
    <x v="5"/>
    <m/>
  </r>
  <r>
    <n v="93"/>
    <n v="96"/>
    <n v="1"/>
    <x v="2"/>
    <s v="Devonta Freeman"/>
    <n v="1"/>
    <n v="2"/>
    <s v="NA"/>
    <s v="NA"/>
    <s v="Drew"/>
    <x v="3"/>
    <s v="Mike also got Andrew's add for 2017"/>
  </r>
  <r>
    <n v="94"/>
    <n v="97"/>
    <n v="1"/>
    <x v="2"/>
    <s v="Rashad Jennings"/>
    <n v="11"/>
    <n v="1"/>
    <s v="NA"/>
    <s v="NA"/>
    <s v="Mike"/>
    <x v="7"/>
    <s v="Tony Gets Mike's Rookie pick"/>
  </r>
  <r>
    <n v="95"/>
    <n v="98"/>
    <n v="1"/>
    <x v="2"/>
    <s v="Andrew Luck"/>
    <n v="20"/>
    <n v="1"/>
    <s v="NA"/>
    <s v="NA"/>
    <s v="Tony"/>
    <x v="3"/>
    <s v="Mike Also got Tony's add for 2017"/>
  </r>
  <r>
    <n v="96"/>
    <n v="99"/>
    <n v="1"/>
    <x v="2"/>
    <s v="Randall Cobb"/>
    <n v="55"/>
    <n v="1"/>
    <n v="1"/>
    <s v="NA"/>
    <s v="Waff"/>
    <x v="1"/>
    <s v="this year only"/>
  </r>
  <r>
    <n v="97"/>
    <n v="100"/>
    <n v="1"/>
    <x v="2"/>
    <s v="Jeremy Hill"/>
    <n v="1"/>
    <n v="1"/>
    <s v="NA"/>
    <s v="NA"/>
    <s v="Waff"/>
    <x v="1"/>
    <m/>
  </r>
  <r>
    <n v="98"/>
    <n v="101"/>
    <n v="1"/>
    <x v="2"/>
    <s v="Allen Robinson"/>
    <n v="1"/>
    <n v="1"/>
    <s v="NA"/>
    <s v="NA"/>
    <s v="RYAN"/>
    <x v="4"/>
    <m/>
  </r>
  <r>
    <n v="99"/>
    <n v="102"/>
    <n v="1"/>
    <x v="2"/>
    <s v="Jeremy Langford"/>
    <n v="1"/>
    <n v="1"/>
    <s v="NA"/>
    <s v="NA"/>
    <s v="RYAN"/>
    <x v="4"/>
    <m/>
  </r>
  <r>
    <n v="100"/>
    <n v="103"/>
    <n v="1"/>
    <x v="2"/>
    <s v="Dustin Hopkins"/>
    <n v="1"/>
    <n v="1"/>
    <s v="NA"/>
    <s v="NA"/>
    <s v="Colin"/>
    <x v="7"/>
    <s v="Tony gets Colin's Rookie Pick"/>
  </r>
  <r>
    <n v="101"/>
    <n v="104"/>
    <n v="1"/>
    <x v="2"/>
    <s v="Deandre Hopkins"/>
    <n v="7"/>
    <n v="1"/>
    <s v="NA"/>
    <s v="NA"/>
    <s v="Tony"/>
    <x v="0"/>
    <m/>
  </r>
  <r>
    <n v="102"/>
    <n v="106"/>
    <n v="1"/>
    <x v="3"/>
    <s v="Devante Booker"/>
    <n v="2"/>
    <n v="2"/>
    <s v="NA"/>
    <s v="NA"/>
    <s v="Tony"/>
    <x v="1"/>
    <s v="Ryan trades the 4th pick in the rookie draft. Tony Trades the 11th pick in the rookie draft. "/>
  </r>
  <r>
    <m/>
    <n v="107"/>
    <n v="1"/>
    <x v="3"/>
    <s v="Emmanual Sanders"/>
    <n v="22"/>
    <n v="2"/>
    <s v="NA"/>
    <s v="NA"/>
    <s v="Tony"/>
    <x v="1"/>
    <m/>
  </r>
  <r>
    <m/>
    <n v="108"/>
    <n v="1"/>
    <x v="3"/>
    <s v="2017 4th rookie pick"/>
    <s v="na"/>
    <s v="NA"/>
    <s v="NA"/>
    <s v="NA"/>
    <s v="RYAN"/>
    <x v="7"/>
    <m/>
  </r>
  <r>
    <m/>
    <n v="109"/>
    <n v="1"/>
    <x v="3"/>
    <s v="2017 11th rookie pick"/>
    <s v="na"/>
    <s v="NA"/>
    <s v="NA"/>
    <s v="NA"/>
    <s v="Tony"/>
    <x v="1"/>
    <m/>
  </r>
  <r>
    <n v="103"/>
    <n v="110"/>
    <n v="1"/>
    <x v="3"/>
    <s v="Ben Roethlisberger"/>
    <n v="15"/>
    <n v="1"/>
    <s v="NA"/>
    <s v="NA"/>
    <s v="Scott"/>
    <x v="2"/>
    <s v="Swapped rookie picks with Eric"/>
  </r>
  <r>
    <m/>
    <n v="111"/>
    <n v="1"/>
    <x v="3"/>
    <s v="20 17 Rookie Pick 6"/>
    <s v="na"/>
    <s v="na "/>
    <s v="NA"/>
    <s v="NA"/>
    <s v="Eric "/>
    <x v="9"/>
    <m/>
  </r>
  <r>
    <m/>
    <n v="112"/>
    <n v="1"/>
    <x v="3"/>
    <s v="2017 Rokie Pick 8"/>
    <s v="na"/>
    <s v="NA"/>
    <s v="NA"/>
    <s v="NA"/>
    <s v="Scott"/>
    <x v="2"/>
    <m/>
  </r>
  <r>
    <n v="104"/>
    <n v="113"/>
    <n v="1"/>
    <x v="3"/>
    <s v="Marcus Mariota"/>
    <n v="3"/>
    <n v="1"/>
    <s v="NA"/>
    <s v="NA"/>
    <s v="Eric "/>
    <x v="5"/>
    <m/>
  </r>
  <r>
    <m/>
    <n v="114"/>
    <n v="1"/>
    <x v="3"/>
    <s v="Ezekeiel Elliot"/>
    <n v="53"/>
    <n v="1"/>
    <s v="NA"/>
    <s v="NA"/>
    <s v="Eric "/>
    <x v="5"/>
    <m/>
  </r>
  <r>
    <m/>
    <n v="115"/>
    <n v="1"/>
    <x v="3"/>
    <s v="Melvin Gordon"/>
    <n v="22"/>
    <n v="1"/>
    <s v="NA"/>
    <s v="NA"/>
    <s v="Drew"/>
    <x v="2"/>
    <m/>
  </r>
  <r>
    <n v="105"/>
    <n v="116"/>
    <n v="1"/>
    <x v="3"/>
    <s v="Jarvis Landry"/>
    <n v="17"/>
    <n v="1"/>
    <s v="NA"/>
    <s v="NA"/>
    <s v="Waff"/>
    <x v="7"/>
    <m/>
  </r>
  <r>
    <m/>
    <n v="117"/>
    <n v="1"/>
    <x v="3"/>
    <s v="Todd Gurley"/>
    <n v="16"/>
    <n v="1"/>
    <s v="NA"/>
    <s v="NA"/>
    <s v="Waff"/>
    <x v="7"/>
    <m/>
  </r>
  <r>
    <m/>
    <n v="118"/>
    <n v="1"/>
    <x v="3"/>
    <s v="2017 Rookie Pick 1"/>
    <s v="na"/>
    <s v="NA"/>
    <s v="NA"/>
    <s v="NA"/>
    <s v="Tony"/>
    <x v="4"/>
    <m/>
  </r>
  <r>
    <m/>
    <n v="119"/>
    <n v="1"/>
    <x v="3"/>
    <s v="2017 Rokie Pick 3"/>
    <s v="na"/>
    <s v="NA"/>
    <s v="NA"/>
    <s v="NA"/>
    <s v="Waff"/>
    <x v="7"/>
    <m/>
  </r>
  <r>
    <m/>
    <n v="120"/>
    <n v="1"/>
    <x v="3"/>
    <s v="2017 Rookie Pick 30"/>
    <s v="na"/>
    <s v="NA"/>
    <s v="NA"/>
    <s v="NA"/>
    <s v="Tony"/>
    <x v="4"/>
    <m/>
  </r>
  <r>
    <n v="106"/>
    <n v="121"/>
    <n v="1"/>
    <x v="3"/>
    <s v="Alshon Jeffry"/>
    <n v="38"/>
    <n v="1"/>
    <s v="NA"/>
    <s v="NA"/>
    <s v="RYAN"/>
    <x v="4"/>
    <m/>
  </r>
  <r>
    <m/>
    <n v="122"/>
    <n v="1"/>
    <x v="3"/>
    <s v="2018 1st round Pick(TBD)"/>
    <s v="na"/>
    <s v="NA"/>
    <s v="NA"/>
    <s v="NA"/>
    <s v="Waff"/>
    <x v="1"/>
    <s v="Ryan gets Waff's 2018 1st round pick"/>
  </r>
  <r>
    <n v="107"/>
    <n v="123"/>
    <n v="1"/>
    <x v="3"/>
    <s v="Sammy Watkins"/>
    <n v="13"/>
    <s v="NA"/>
    <s v="NA"/>
    <s v="NA"/>
    <s v="Chuck"/>
    <x v="7"/>
    <m/>
  </r>
  <r>
    <m/>
    <n v="124"/>
    <n v="1"/>
    <x v="3"/>
    <s v="Mike Williams"/>
    <n v="1"/>
    <n v="3"/>
    <s v="NA"/>
    <s v="NA"/>
    <s v="Chuck"/>
    <x v="7"/>
    <m/>
  </r>
  <r>
    <m/>
    <n v="125"/>
    <n v="1"/>
    <x v="3"/>
    <s v="Corey Davis"/>
    <n v="2"/>
    <n v="3"/>
    <s v="NA"/>
    <s v="NA"/>
    <s v="Tony"/>
    <x v="8"/>
    <m/>
  </r>
  <r>
    <m/>
    <n v="126"/>
    <n v="1"/>
    <x v="3"/>
    <s v="Donte Moncreif"/>
    <n v="8"/>
    <n v="3"/>
    <s v="NA"/>
    <s v="NA"/>
    <s v="Tony"/>
    <x v="8"/>
    <m/>
  </r>
  <r>
    <n v="108"/>
    <n v="127"/>
    <n v="1"/>
    <x v="3"/>
    <s v="Kelvin Benjamin"/>
    <n v="12"/>
    <n v="2"/>
    <s v="NA"/>
    <s v="NA"/>
    <s v="Tony"/>
    <x v="1"/>
    <m/>
  </r>
  <r>
    <m/>
    <n v="128"/>
    <n v="1"/>
    <x v="3"/>
    <s v="C.J. Anderson"/>
    <n v="9"/>
    <n v="1"/>
    <n v="5"/>
    <s v="NA"/>
    <s v="RYAN"/>
    <x v="7"/>
    <s v="This year only"/>
  </r>
  <r>
    <m/>
    <n v="129"/>
    <n v="1"/>
    <x v="3"/>
    <s v="Emannuel Sanders"/>
    <n v="22"/>
    <n v="1"/>
    <n v="1"/>
    <s v="NA"/>
    <s v="RYAN"/>
    <x v="7"/>
    <s v="This year only"/>
  </r>
  <r>
    <m/>
    <n v="130"/>
    <n v="1"/>
    <x v="3"/>
    <s v="2018 2nd Round Rookie"/>
    <s v="NA"/>
    <s v="NA"/>
    <s v="NA"/>
    <s v="NA"/>
    <s v="Tony"/>
    <x v="1"/>
    <m/>
  </r>
  <r>
    <m/>
    <n v="131"/>
    <n v="1"/>
    <x v="3"/>
    <s v="Tony's 2018 Add"/>
    <s v="NA"/>
    <s v="n"/>
    <s v="NA"/>
    <s v="NA"/>
    <s v="Tony"/>
    <x v="1"/>
    <m/>
  </r>
  <r>
    <n v="109"/>
    <n v="132"/>
    <n v="1"/>
    <x v="3"/>
    <s v="Odell Beckham Jr"/>
    <n v="7"/>
    <n v="1"/>
    <s v="NA"/>
    <s v="NA"/>
    <s v="Colin"/>
    <x v="1"/>
    <m/>
  </r>
  <r>
    <m/>
    <n v="133"/>
    <n v="1"/>
    <x v="3"/>
    <s v="Greg Olsen"/>
    <n v="21"/>
    <n v="1"/>
    <s v="NA"/>
    <s v="NA"/>
    <s v="Colin"/>
    <x v="1"/>
    <m/>
  </r>
  <r>
    <m/>
    <n v="134"/>
    <n v="1"/>
    <x v="3"/>
    <s v="Demarco Murray"/>
    <n v="40"/>
    <n v="1"/>
    <n v="3"/>
    <s v="NA"/>
    <s v="RYAN"/>
    <x v="0"/>
    <s v="This year only"/>
  </r>
  <r>
    <m/>
    <n v="135"/>
    <n v="1"/>
    <x v="3"/>
    <s v="Keenan Allen"/>
    <n v="14"/>
    <n v="2"/>
    <s v="NA"/>
    <s v="NA"/>
    <s v="RYAN"/>
    <x v="0"/>
    <m/>
  </r>
  <r>
    <m/>
    <n v="136"/>
    <n v="1"/>
    <x v="3"/>
    <s v="Jason Witten"/>
    <n v="1"/>
    <n v="1"/>
    <s v="NA"/>
    <s v="NA"/>
    <s v="RYAN"/>
    <x v="0"/>
    <m/>
  </r>
  <r>
    <m/>
    <n v="137"/>
    <n v="1"/>
    <x v="3"/>
    <s v="Tony's 2018 2nd Round Rook"/>
    <s v="NA"/>
    <s v="n"/>
    <s v="NA"/>
    <s v="NA"/>
    <s v="RYAN"/>
    <x v="0"/>
    <m/>
  </r>
  <r>
    <m/>
    <n v="138"/>
    <n v="1"/>
    <x v="3"/>
    <s v="Colin's 2018 1st Round Rookie"/>
    <s v="NA"/>
    <s v="n"/>
    <s v="NA"/>
    <s v="NA"/>
    <s v="Colin "/>
    <x v="1"/>
    <m/>
  </r>
  <r>
    <m/>
    <n v="139"/>
    <n v="1"/>
    <x v="3"/>
    <s v="Colin's 2018 Add"/>
    <s v="NA"/>
    <s v="n"/>
    <s v="NA"/>
    <s v="NA"/>
    <s v="Colin"/>
    <x v="1"/>
    <m/>
  </r>
  <r>
    <n v="110"/>
    <n v="140"/>
    <n v="1"/>
    <x v="3"/>
    <s v="Jamaal Williams"/>
    <n v="1"/>
    <n v="3"/>
    <s v="NA"/>
    <s v="NA"/>
    <s v="Tony"/>
    <x v="1"/>
    <m/>
  </r>
  <r>
    <m/>
    <n v="141"/>
    <n v="1"/>
    <x v="3"/>
    <s v="Alex Smith"/>
    <n v="4"/>
    <n v="1"/>
    <s v="NA"/>
    <s v="NA"/>
    <s v="RYAN"/>
    <x v="7"/>
    <m/>
  </r>
  <r>
    <n v="111"/>
    <n v="142"/>
    <n v="1"/>
    <x v="3"/>
    <s v="Deandre Hopkins"/>
    <n v="40"/>
    <n v="1"/>
    <n v="33"/>
    <s v="NA"/>
    <s v="Watts"/>
    <x v="2"/>
    <m/>
  </r>
  <r>
    <m/>
    <n v="143"/>
    <n v="1"/>
    <x v="3"/>
    <s v="Tarik Cohen"/>
    <n v="8"/>
    <n v="1"/>
    <n v="5"/>
    <s v="NA"/>
    <s v="Watts"/>
    <x v="2"/>
    <m/>
  </r>
  <r>
    <m/>
    <n v="144"/>
    <n v="1"/>
    <x v="3"/>
    <s v="Ty Montgomery"/>
    <n v="20"/>
    <n v="1"/>
    <s v="NA"/>
    <s v="NA"/>
    <s v="Eric "/>
    <x v="6"/>
    <m/>
  </r>
  <r>
    <m/>
    <n v="145"/>
    <n v="1"/>
    <x v="3"/>
    <s v="Amari Cooper"/>
    <n v="12"/>
    <n v="1"/>
    <s v="NA"/>
    <s v="NA"/>
    <s v="Eric "/>
    <x v="6"/>
    <m/>
  </r>
  <r>
    <m/>
    <n v="146"/>
    <n v="1"/>
    <x v="3"/>
    <s v="Adam Thielen"/>
    <n v="1"/>
    <n v="3"/>
    <s v="NA"/>
    <s v="NA"/>
    <s v="Eric "/>
    <x v="6"/>
    <m/>
  </r>
  <r>
    <n v="112"/>
    <n v="147"/>
    <n v="1"/>
    <x v="3"/>
    <s v="Julio Jones"/>
    <n v="55"/>
    <n v="1"/>
    <s v="NA"/>
    <s v="NA"/>
    <s v="Mike"/>
    <x v="6"/>
    <m/>
  </r>
  <r>
    <m/>
    <n v="148"/>
    <n v="1"/>
    <x v="3"/>
    <s v="A.J. Green"/>
    <n v="71"/>
    <n v="1"/>
    <n v="55"/>
    <s v="NA"/>
    <s v="Watts"/>
    <x v="3"/>
    <s v="Watts paying $16 this year"/>
  </r>
  <r>
    <n v="113"/>
    <n v="149"/>
    <n v="1"/>
    <x v="3"/>
    <s v="Andrew Luck"/>
    <n v="7"/>
    <n v="1"/>
    <s v="NA"/>
    <s v="NA"/>
    <s v="Mike"/>
    <x v="8"/>
    <m/>
  </r>
  <r>
    <m/>
    <n v="150"/>
    <n v="1"/>
    <x v="3"/>
    <s v="Larry Fitzgerald"/>
    <n v="6"/>
    <n v="1"/>
    <s v="NA"/>
    <s v="NA"/>
    <s v="Chuck"/>
    <x v="3"/>
    <m/>
  </r>
  <r>
    <n v="114"/>
    <n v="151"/>
    <n v="1"/>
    <x v="3"/>
    <s v="Jameis Winston"/>
    <n v="3"/>
    <n v="1"/>
    <n v="1"/>
    <s v="NA"/>
    <s v="Chuck"/>
    <x v="2"/>
    <m/>
  </r>
  <r>
    <m/>
    <n v="152"/>
    <n v="1"/>
    <x v="3"/>
    <s v="Devin Funchess"/>
    <n v="1"/>
    <n v="1"/>
    <s v="NA"/>
    <s v="NA"/>
    <s v="Eric"/>
    <x v="8"/>
    <m/>
  </r>
  <r>
    <m/>
    <n v="153"/>
    <n v="1"/>
    <x v="3"/>
    <s v="Eric's 2018 2nd round Rookie"/>
    <s v="na"/>
    <s v="NA"/>
    <s v="NA"/>
    <s v="NA"/>
    <s v="Eric "/>
    <x v="8"/>
    <m/>
  </r>
  <r>
    <n v="115"/>
    <n v="154"/>
    <n v="1"/>
    <x v="3"/>
    <s v="Jordy Nelson"/>
    <n v="6"/>
    <n v="1"/>
    <n v="19"/>
    <s v="NA"/>
    <s v="Mike"/>
    <x v="9"/>
    <m/>
  </r>
  <r>
    <m/>
    <n v="155"/>
    <n v="1"/>
    <x v="3"/>
    <s v="Devonta Freeman"/>
    <n v="13"/>
    <n v="1"/>
    <n v="19"/>
    <s v="NA"/>
    <s v="Mike"/>
    <x v="9"/>
    <m/>
  </r>
  <r>
    <m/>
    <n v="156"/>
    <n v="1"/>
    <x v="3"/>
    <s v="Lesean Mccoy"/>
    <n v="38"/>
    <n v="1"/>
    <n v="19"/>
    <s v="NA"/>
    <s v="Scott"/>
    <x v="3"/>
    <m/>
  </r>
  <r>
    <n v="116"/>
    <n v="157"/>
    <n v="1"/>
    <x v="3"/>
    <s v="Orleans Darkwa"/>
    <n v="1"/>
    <n v="1"/>
    <s v="NA"/>
    <s v="NA"/>
    <s v="RYAN"/>
    <x v="5"/>
    <m/>
  </r>
  <r>
    <m/>
    <n v="158"/>
    <n v="1"/>
    <x v="3"/>
    <s v="Ted Ginn"/>
    <n v="1"/>
    <n v="3"/>
    <s v="NA"/>
    <s v="NA"/>
    <s v="Drew"/>
    <x v="1"/>
    <m/>
  </r>
  <r>
    <n v="117"/>
    <n v="160"/>
    <n v="1"/>
    <x v="4"/>
    <s v="Dak Prescott"/>
    <n v="1"/>
    <n v="1"/>
    <s v="NA"/>
    <s v="NA"/>
    <s v="RYAN"/>
    <x v="2"/>
    <m/>
  </r>
  <r>
    <m/>
    <n v="161"/>
    <n v="1"/>
    <x v="4"/>
    <s v="Melvin Gordon"/>
    <s v="~$42"/>
    <n v="1"/>
    <s v="NA"/>
    <s v="NA"/>
    <s v="Eric"/>
    <x v="1"/>
    <s v="Eric Adds to Melvin Gordon before trading. Gordon will be on Ryans team for ADP 1 week prior"/>
  </r>
  <r>
    <m/>
    <n v="162"/>
    <n v="1"/>
    <x v="4"/>
    <s v="4th Rookie Pick"/>
    <s v="na"/>
    <s v="n"/>
    <s v="NA"/>
    <s v="NA"/>
    <s v="RYAN"/>
    <x v="2"/>
    <m/>
  </r>
  <r>
    <m/>
    <n v="163"/>
    <n v="1"/>
    <x v="4"/>
    <s v="Tony's 2018 Add"/>
    <s v="na"/>
    <s v="NA"/>
    <s v="NA"/>
    <s v="NA"/>
    <s v="RYAN"/>
    <x v="2"/>
    <s v="Eric still has the option to add to 1 add eligible player on his roster. "/>
  </r>
  <r>
    <n v="118"/>
    <n v="164"/>
    <n v="1"/>
    <x v="4"/>
    <s v="Lesean Mccoy"/>
    <s v="~36"/>
    <n v="1"/>
    <s v="NA"/>
    <s v="NA"/>
    <s v="Mike"/>
    <x v="1"/>
    <s v="Mike Adds to Lesean Mccoy before trading. Mccoy will be on Ryans team for ADP 1 week prior"/>
  </r>
  <r>
    <m/>
    <n v="165"/>
    <n v="1"/>
    <x v="4"/>
    <s v="7th Rookie Pick"/>
    <s v="na"/>
    <s v="NA"/>
    <s v="NA"/>
    <s v="NA"/>
    <s v="RYAN"/>
    <x v="3"/>
    <m/>
  </r>
  <r>
    <m/>
    <n v="166"/>
    <n v="1"/>
    <x v="4"/>
    <s v="11th Rookie Pick"/>
    <s v="na"/>
    <s v="NA"/>
    <s v="NA"/>
    <s v="NA"/>
    <s v="RYAN"/>
    <x v="3"/>
    <m/>
  </r>
  <r>
    <m/>
    <n v="167"/>
    <n v="1"/>
    <x v="4"/>
    <s v="Colin's 2018 Add"/>
    <s v="na"/>
    <s v="NA"/>
    <s v="NA"/>
    <s v="NA"/>
    <s v="RYAN"/>
    <x v="3"/>
    <m/>
  </r>
  <r>
    <n v="119"/>
    <n v="168"/>
    <n v="1"/>
    <x v="4"/>
    <s v="Alshon Jeffry"/>
    <n v="15"/>
    <n v="1"/>
    <s v="NA"/>
    <s v="NA"/>
    <s v="Waff"/>
    <x v="1"/>
    <s v="Waff  Adds to Alshon before trading. Alshon will be on Ryans team for ADP 1 week prior"/>
  </r>
  <r>
    <m/>
    <n v="169"/>
    <n v="1"/>
    <x v="4"/>
    <s v="Kelvin Benjamin"/>
    <n v="12"/>
    <n v="1"/>
    <s v="NA"/>
    <s v="NA"/>
    <s v="RYAN"/>
    <x v="4"/>
    <m/>
  </r>
  <r>
    <m/>
    <n v="170"/>
    <n v="1"/>
    <x v="4"/>
    <s v="Odell Beckham Jr"/>
    <n v="48"/>
    <n v="1"/>
    <s v="NA"/>
    <s v="NA"/>
    <s v="RYAN"/>
    <x v="4"/>
    <s v="Ryan Franchised ODB before trading. Ryan has no franchise left. "/>
  </r>
  <r>
    <m/>
    <n v="171"/>
    <n v="1"/>
    <x v="4"/>
    <s v="Stefon Diggs"/>
    <n v="1"/>
    <n v="2"/>
    <s v="NA"/>
    <s v="NA"/>
    <s v="Waff"/>
    <x v="1"/>
    <m/>
  </r>
  <r>
    <m/>
    <n v="172"/>
    <n v="1"/>
    <x v="4"/>
    <s v="Lesean Mccoy"/>
    <n v="36"/>
    <n v="1"/>
    <s v="NA"/>
    <s v="NA"/>
    <s v="RYAN"/>
    <x v="4"/>
    <s v="Mccoy is locked into ADP 1 week prior"/>
  </r>
  <r>
    <m/>
    <n v="173"/>
    <n v="1"/>
    <x v="4"/>
    <s v="Tom Brady"/>
    <n v="21"/>
    <n v="2"/>
    <s v="NA"/>
    <s v="NA"/>
    <s v="Waff"/>
    <x v="1"/>
    <m/>
  </r>
  <r>
    <n v="120"/>
    <n v="174"/>
    <n v="1"/>
    <x v="4"/>
    <s v="Andrew's 2018 first round pick"/>
    <s v="na"/>
    <s v="NA"/>
    <s v="NA"/>
    <s v="NA"/>
    <s v="Drew"/>
    <x v="10"/>
    <m/>
  </r>
  <r>
    <m/>
    <n v="175"/>
    <n v="1"/>
    <x v="4"/>
    <s v="Corey Davis"/>
    <n v="2"/>
    <s v="NA"/>
    <s v="NA"/>
    <s v="NA"/>
    <s v="Raw/Biles"/>
    <x v="5"/>
    <m/>
  </r>
  <r>
    <n v="121"/>
    <n v="176"/>
    <n v="1"/>
    <x v="4"/>
    <s v="Jimmy Graham"/>
    <n v="15"/>
    <n v="2"/>
    <s v="NA"/>
    <s v="NA"/>
    <s v="Mike"/>
    <x v="4"/>
    <m/>
  </r>
  <r>
    <m/>
    <n v="178"/>
    <n v="1"/>
    <x v="4"/>
    <s v="Lesean Mccoy"/>
    <n v="35"/>
    <n v="1"/>
    <n v="15"/>
    <s v="NA"/>
    <s v="Waff"/>
    <x v="3"/>
    <s v="ro"/>
  </r>
  <r>
    <n v="122"/>
    <n v="179"/>
    <n v="1"/>
    <x v="4"/>
    <s v="Golden Tate"/>
    <n v="17"/>
    <n v="1"/>
    <n v="10"/>
    <s v="NA"/>
    <s v="Tony"/>
    <x v="4"/>
    <s v="Tony paying $7 of Tate this year only"/>
  </r>
  <r>
    <m/>
    <n v="180"/>
    <n v="1"/>
    <x v="4"/>
    <s v="Jordan Reed"/>
    <n v="10"/>
    <n v="1"/>
    <s v="NA"/>
    <s v="NA"/>
    <s v="Waff"/>
    <x v="7"/>
    <m/>
  </r>
  <r>
    <n v="123"/>
    <n v="181"/>
    <n v="1"/>
    <x v="4"/>
    <s v="Ezekeiel Elliot"/>
    <n v="53"/>
    <n v="1"/>
    <n v="47"/>
    <s v="NA"/>
    <s v="Drew"/>
    <x v="2"/>
    <s v="Eric Paying $6 of this year"/>
  </r>
  <r>
    <m/>
    <n v="182"/>
    <n v="1"/>
    <x v="4"/>
    <s v="Cam Newton"/>
    <n v="15"/>
    <n v="1"/>
    <s v="NA"/>
    <s v="NA"/>
    <s v="Eric"/>
    <x v="5"/>
    <m/>
  </r>
  <r>
    <m/>
    <n v="183"/>
    <n v="1"/>
    <x v="4"/>
    <s v="Tyler Boyd"/>
    <n v="4"/>
    <n v="1"/>
    <s v="NA"/>
    <s v="NA"/>
    <s v="Eric "/>
    <x v="5"/>
    <m/>
  </r>
  <r>
    <m/>
    <n v="184"/>
    <n v="1"/>
    <x v="4"/>
    <s v="Carlos Hyde"/>
    <n v="21"/>
    <n v="1"/>
    <s v="NA"/>
    <s v="NA"/>
    <s v="Eric"/>
    <x v="5"/>
    <m/>
  </r>
  <r>
    <n v="124"/>
    <n v="185"/>
    <n v="1"/>
    <x v="4"/>
    <s v="Josh Gordon"/>
    <n v="20"/>
    <n v="1"/>
    <n v="1"/>
    <s v="NA"/>
    <s v="Drew"/>
    <x v="9"/>
    <m/>
  </r>
  <r>
    <m/>
    <n v="186"/>
    <n v="1"/>
    <x v="4"/>
    <s v="Eric Ebron"/>
    <n v="1"/>
    <n v="1"/>
    <s v="NA"/>
    <s v="NA"/>
    <s v="Scott"/>
    <x v="5"/>
    <m/>
  </r>
  <r>
    <n v="125"/>
    <n v="187"/>
    <n v="1"/>
    <x v="4"/>
    <s v="Vikings"/>
    <n v="6"/>
    <n v="2"/>
    <s v="NA"/>
    <s v="NA"/>
    <s v="Tony"/>
    <x v="1"/>
    <m/>
  </r>
  <r>
    <m/>
    <n v="188"/>
    <n v="1"/>
    <x v="4"/>
    <s v="Micheal Crabtree"/>
    <n v="7"/>
    <n v="2"/>
    <s v="NA"/>
    <s v="NA"/>
    <s v="RYAN"/>
    <x v="7"/>
    <m/>
  </r>
  <r>
    <n v="126"/>
    <n v="189"/>
    <n v="1"/>
    <x v="4"/>
    <s v="Matt Ryan"/>
    <n v="5"/>
    <n v="3"/>
    <s v="NA"/>
    <s v="NA"/>
    <s v="Mike"/>
    <x v="7"/>
    <m/>
  </r>
  <r>
    <m/>
    <n v="190"/>
    <n v="1"/>
    <x v="4"/>
    <s v="Rob Gronkowski"/>
    <n v="11"/>
    <n v="1"/>
    <s v="NA"/>
    <s v="NA"/>
    <s v="Mike"/>
    <x v="7"/>
    <m/>
  </r>
  <r>
    <m/>
    <n v="191"/>
    <n v="1"/>
    <x v="4"/>
    <s v="Trey Burton"/>
    <n v="1"/>
    <n v="3"/>
    <s v="NA"/>
    <s v="NA"/>
    <s v="Tony"/>
    <x v="3"/>
    <m/>
  </r>
  <r>
    <m/>
    <n v="192"/>
    <n v="1"/>
    <x v="4"/>
    <s v="James White"/>
    <n v="1"/>
    <n v="1"/>
    <s v="NA"/>
    <s v="NA"/>
    <s v="Tony"/>
    <x v="3"/>
    <m/>
  </r>
  <r>
    <m/>
    <n v="193"/>
    <n v="1"/>
    <x v="4"/>
    <s v="D'Onta Foreman"/>
    <n v="1"/>
    <n v="3"/>
    <s v="NA"/>
    <s v="NA"/>
    <s v="Tony"/>
    <x v="3"/>
    <m/>
  </r>
  <r>
    <n v="127"/>
    <n v="194"/>
    <n v="1"/>
    <x v="4"/>
    <s v="Dalvin Cook"/>
    <n v="12"/>
    <n v="2"/>
    <s v="NA"/>
    <s v="NA"/>
    <s v="Tony"/>
    <x v="4"/>
    <m/>
  </r>
  <r>
    <m/>
    <n v="195"/>
    <n v="1"/>
    <x v="4"/>
    <s v="Phillip Lindsay"/>
    <n v="1"/>
    <n v="1"/>
    <s v="NA"/>
    <s v="NA"/>
    <s v="Waff"/>
    <x v="7"/>
    <m/>
  </r>
  <r>
    <m/>
    <n v="196"/>
    <n v="1"/>
    <x v="4"/>
    <s v="Leonard Fournette"/>
    <n v="33"/>
    <n v="2"/>
    <n v="5"/>
    <s v="NA"/>
    <s v="Waff"/>
    <x v="7"/>
    <s v="Waff Paying 28 of this year only"/>
  </r>
  <r>
    <m/>
    <n v="197"/>
    <n v="1"/>
    <x v="4"/>
    <s v="Naheim Hines"/>
    <n v="1"/>
    <n v="3"/>
    <s v="NA"/>
    <s v="NA"/>
    <s v="Tony"/>
    <x v="4"/>
    <m/>
  </r>
  <r>
    <m/>
    <n v="198"/>
    <n v="1"/>
    <x v="4"/>
    <s v="Tony's 2019 1st Round"/>
    <s v="na"/>
    <s v="n"/>
    <s v="NA"/>
    <s v="NA"/>
    <s v="Tony"/>
    <x v="4"/>
    <m/>
  </r>
  <r>
    <n v="128"/>
    <n v="199"/>
    <n v="1"/>
    <x v="4"/>
    <s v="James White"/>
    <n v="1"/>
    <n v="1"/>
    <s v="NA"/>
    <s v="NA"/>
    <s v="Mike"/>
    <x v="9"/>
    <m/>
  </r>
  <r>
    <m/>
    <n v="200"/>
    <n v="1"/>
    <x v="4"/>
    <s v="Devonta Freeman"/>
    <n v="35"/>
    <n v="1"/>
    <s v="NA"/>
    <s v="NA"/>
    <s v="Scott"/>
    <x v="3"/>
    <s v="Scotta pyaing for contract this year"/>
  </r>
  <r>
    <m/>
    <n v="201"/>
    <n v="1"/>
    <x v="4"/>
    <s v="Scotts 2019 1st Round Rookie"/>
    <s v="na"/>
    <s v="n"/>
    <s v="NA"/>
    <s v="NA"/>
    <s v="Scott"/>
    <x v="3"/>
    <m/>
  </r>
  <r>
    <n v="129"/>
    <n v="202"/>
    <n v="1"/>
    <x v="4"/>
    <s v="Tom Brady"/>
    <n v="21"/>
    <n v="2"/>
    <s v="NA"/>
    <s v="NA"/>
    <s v="RYAN"/>
    <x v="5"/>
    <m/>
  </r>
  <r>
    <m/>
    <n v="203"/>
    <n v="1"/>
    <x v="4"/>
    <s v="Cam Newton"/>
    <n v="15"/>
    <n v="1"/>
    <s v="NA"/>
    <s v="NA"/>
    <s v="Drew"/>
    <x v="1"/>
    <m/>
  </r>
  <r>
    <m/>
    <n v="204"/>
    <n v="1"/>
    <x v="4"/>
    <s v="Ryan 2019 1st round rookie"/>
    <s v="na"/>
    <s v="n"/>
    <s v="NA"/>
    <s v="NA"/>
    <s v="RYAN"/>
    <x v="5"/>
    <m/>
  </r>
  <r>
    <n v="130"/>
    <n v="205"/>
    <n v="1"/>
    <x v="4"/>
    <s v="Micheal Gallup"/>
    <n v="1"/>
    <n v="3"/>
    <s v="NA"/>
    <s v="NA"/>
    <s v="Mike"/>
    <x v="2"/>
    <m/>
  </r>
  <r>
    <m/>
    <n v="206"/>
    <n v="1"/>
    <x v="4"/>
    <s v="Trey Burton"/>
    <n v="1"/>
    <n v="3"/>
    <s v="NA"/>
    <s v="NA"/>
    <s v="Mike"/>
    <x v="2"/>
    <m/>
  </r>
  <r>
    <m/>
    <n v="207"/>
    <n v="1"/>
    <x v="4"/>
    <s v="Mike's 2nd Round Rookie"/>
    <s v="na"/>
    <s v="n"/>
    <s v="NA"/>
    <s v="NA"/>
    <s v="Mike "/>
    <x v="2"/>
    <m/>
  </r>
  <r>
    <m/>
    <n v="208"/>
    <n v="1"/>
    <x v="4"/>
    <s v="Kerryon Johnson"/>
    <n v="3"/>
    <n v="3"/>
    <s v="NA"/>
    <s v="NA"/>
    <s v="Eric"/>
    <x v="3"/>
    <m/>
  </r>
  <r>
    <m/>
    <n v="209"/>
    <n v="1"/>
    <x v="4"/>
    <s v="David Njoku"/>
    <n v="4"/>
    <n v="3"/>
    <s v="NA"/>
    <s v="NA"/>
    <s v="Eric"/>
    <x v="3"/>
    <m/>
  </r>
  <r>
    <m/>
    <n v="210"/>
    <n v="1"/>
    <x v="4"/>
    <s v="Marlon Mack"/>
    <n v="1"/>
    <n v="1"/>
    <s v="NA"/>
    <s v="NA"/>
    <s v="Eric"/>
    <x v="3"/>
    <m/>
  </r>
  <r>
    <m/>
    <n v="211"/>
    <n v="1"/>
    <x v="4"/>
    <s v="Marqise Lee"/>
    <n v="1"/>
    <n v="3"/>
    <s v="NA"/>
    <s v="NA"/>
    <s v="Eric"/>
    <x v="3"/>
    <m/>
  </r>
  <r>
    <n v="131"/>
    <n v="212"/>
    <n v="1"/>
    <x v="4"/>
    <s v="Peyton Barber"/>
    <n v="1"/>
    <n v="3"/>
    <s v="NA"/>
    <s v="NA"/>
    <s v="Eric"/>
    <x v="0"/>
    <m/>
  </r>
  <r>
    <m/>
    <n v="213"/>
    <n v="1"/>
    <x v="4"/>
    <s v="Doug Baldwin"/>
    <n v="32"/>
    <n v="1"/>
    <n v="1"/>
    <n v="1"/>
    <s v="Colin"/>
    <x v="2"/>
    <s v="This year only"/>
  </r>
  <r>
    <n v="132"/>
    <n v="214"/>
    <n v="1"/>
    <x v="4"/>
    <s v="Jets"/>
    <n v="1"/>
    <n v="1"/>
    <s v="NA"/>
    <s v="NA"/>
    <s v="RYAN"/>
    <x v="3"/>
    <m/>
  </r>
  <r>
    <m/>
    <n v="215"/>
    <n v="1"/>
    <x v="4"/>
    <s v="Rams"/>
    <n v="8"/>
    <n v="1"/>
    <s v="NA"/>
    <s v="NA"/>
    <s v="Mike"/>
    <x v="1"/>
    <m/>
  </r>
  <r>
    <m/>
    <n v="216"/>
    <n v="1"/>
    <x v="4"/>
    <s v="Ryan's 2018 2nd Round Rook"/>
    <s v="na"/>
    <s v="n"/>
    <s v="NA"/>
    <s v="NA"/>
    <s v="RYAN"/>
    <x v="3"/>
    <m/>
  </r>
  <r>
    <n v="133"/>
    <n v="217"/>
    <n v="1"/>
    <x v="4"/>
    <s v="Alshon Jeffry"/>
    <n v="16"/>
    <n v="1"/>
    <s v="NA"/>
    <s v="NA"/>
    <s v="RYAN"/>
    <x v="0"/>
    <m/>
  </r>
  <r>
    <m/>
    <n v="218"/>
    <n v="1"/>
    <x v="4"/>
    <s v="Keenan Allen"/>
    <n v="14"/>
    <n v="1"/>
    <s v="NA"/>
    <s v="NA"/>
    <s v="Colin"/>
    <x v="1"/>
    <m/>
  </r>
  <r>
    <n v="134"/>
    <n v="219"/>
    <n v="1"/>
    <x v="4"/>
    <s v="Dion Lewis"/>
    <n v="13"/>
    <n v="1"/>
    <s v="NA"/>
    <s v="NA"/>
    <s v="Waff"/>
    <x v="5"/>
    <m/>
  </r>
  <r>
    <m/>
    <n v="220"/>
    <n v="1"/>
    <x v="4"/>
    <s v="Marvin Jones"/>
    <n v="30"/>
    <n v="1"/>
    <n v="13"/>
    <s v="NA"/>
    <s v="Drew"/>
    <x v="4"/>
    <s v="This year"/>
  </r>
  <r>
    <n v="135"/>
    <n v="221"/>
    <n v="1"/>
    <x v="4"/>
    <s v="Marvin Jones"/>
    <n v="13"/>
    <n v="1"/>
    <n v="1"/>
    <s v="NA"/>
    <s v="Waff"/>
    <x v="7"/>
    <s v="This year"/>
  </r>
  <r>
    <m/>
    <n v="222"/>
    <n v="1"/>
    <x v="4"/>
    <s v="Mike Williams"/>
    <n v="1"/>
    <n v="3"/>
    <s v="NA"/>
    <s v="NA"/>
    <s v="Tony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G14" firstHeaderRow="1" firstDataRow="2" firstDataCol="1"/>
  <pivotFields count="12">
    <pivotField showAll="0"/>
    <pivotField showAll="0" defaultSubtotal="0"/>
    <pivotField dataField="1" showAll="0" defaultSubtotal="0"/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descending">
      <items count="15">
        <item m="1" x="12"/>
        <item x="8"/>
        <item m="1" x="13"/>
        <item x="0"/>
        <item x="5"/>
        <item x="2"/>
        <item x="3"/>
        <item x="10"/>
        <item x="1"/>
        <item x="9"/>
        <item x="7"/>
        <item x="4"/>
        <item x="6"/>
        <item m="1"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10"/>
  </rowFields>
  <rowItems count="12">
    <i>
      <x v="8"/>
    </i>
    <i>
      <x v="6"/>
    </i>
    <i>
      <x v="10"/>
    </i>
    <i>
      <x v="11"/>
    </i>
    <i>
      <x v="5"/>
    </i>
    <i>
      <x v="4"/>
    </i>
    <i>
      <x v="1"/>
    </i>
    <i>
      <x v="9"/>
    </i>
    <i>
      <x v="3"/>
    </i>
    <i>
      <x v="12"/>
    </i>
    <i>
      <x v="7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sum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G237" totalsRowShown="0" headerRowDxfId="10" dataDxfId="8" headerRowBorderDxfId="9" tableBorderDxfId="7">
  <autoFilter ref="A1:G237" xr:uid="{00000000-0009-0000-0100-000003000000}"/>
  <sortState ref="A2:G205">
    <sortCondition ref="B2:B205"/>
    <sortCondition descending="1" ref="C2:C205"/>
  </sortState>
  <tableColumns count="7">
    <tableColumn id="1" xr3:uid="{00000000-0010-0000-0000-000001000000}" name="PLAYER" dataDxfId="6" dataCellStyle="Neutral"/>
    <tableColumn id="2" xr3:uid="{00000000-0010-0000-0000-000002000000}" name="team" dataDxfId="5" dataCellStyle="Neutral"/>
    <tableColumn id="3" xr3:uid="{00000000-0010-0000-0000-000003000000}" name="CONTRACT" dataDxfId="4"/>
    <tableColumn id="4" xr3:uid="{00000000-0010-0000-0000-000004000000}" name="YEARS" dataDxfId="3"/>
    <tableColumn id="5" xr3:uid="{00000000-0010-0000-0000-000005000000}" name="TEAM2" dataDxfId="2"/>
    <tableColumn id="6" xr3:uid="{00000000-0010-0000-0000-000006000000}" name="ADD?" dataDxfId="1"/>
    <tableColumn id="7" xr3:uid="{00000000-0010-0000-0000-000007000000}" name="Column1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573458-0CF3-4546-B5F1-98DA4CE7558C}" name="TBL_FOOTBALL" displayName="TBL_FOOTBALL" ref="A1:E301" totalsRowShown="0">
  <autoFilter ref="A1:E301" xr:uid="{B70DAAC4-968F-431C-BE2A-46B2D3C76D03}"/>
  <tableColumns count="5">
    <tableColumn id="1" xr3:uid="{72053D03-1BA4-4BA1-BAFB-DBD63B1C1B6E}" name="PLAYER"/>
    <tableColumn id="2" xr3:uid="{D71EC4FD-EA9B-4168-A695-FDEE3C9033D3}" name="POS"/>
    <tableColumn id="3" xr3:uid="{646AE784-7291-44B2-9B76-BA9EA9969A12}" name="RANK"/>
    <tableColumn id="4" xr3:uid="{D1C966D3-448F-4618-A9FD-8C020BF5DAE5}" name="POS_RNK"/>
    <tableColumn id="5" xr3:uid="{00D00AA7-063A-466F-B032-A9E8F14C7E9C}" name="TEAM/BY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L218" totalsRowShown="0">
  <autoFilter ref="A1:L218" xr:uid="{00000000-0009-0000-0100-000001000000}"/>
  <tableColumns count="12">
    <tableColumn id="1" xr3:uid="{00000000-0010-0000-0100-000001000000}" name="count"/>
    <tableColumn id="11" xr3:uid="{00000000-0010-0000-0100-00000B000000}" name="counter"/>
    <tableColumn id="12" xr3:uid="{00000000-0010-0000-0100-00000C000000}" name="sum"/>
    <tableColumn id="2" xr3:uid="{00000000-0010-0000-0100-000002000000}" name="year"/>
    <tableColumn id="3" xr3:uid="{00000000-0010-0000-0100-000003000000}" name="Player"/>
    <tableColumn id="4" xr3:uid="{00000000-0010-0000-0100-000004000000}" name="Orig. Contract"/>
    <tableColumn id="5" xr3:uid="{00000000-0010-0000-0100-000005000000}" name="Orig. Years"/>
    <tableColumn id="6" xr3:uid="{00000000-0010-0000-0100-000006000000}" name="Mod. contract amount"/>
    <tableColumn id="7" xr3:uid="{00000000-0010-0000-0100-000007000000}" name="Mod. Years"/>
    <tableColumn id="8" xr3:uid="{00000000-0010-0000-0100-000008000000}" name="Prev. Owner"/>
    <tableColumn id="9" xr3:uid="{00000000-0010-0000-0100-000009000000}" name="Curr. Owner"/>
    <tableColumn id="10" xr3:uid="{00000000-0010-0000-0100-00000A000000}" name="Com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9242-E920-4415-8269-B0DB01E0203A}">
  <sheetPr>
    <pageSetUpPr fitToPage="1"/>
  </sheetPr>
  <dimension ref="A1:GV61"/>
  <sheetViews>
    <sheetView showGridLines="0" tabSelected="1" zoomScale="81" zoomScaleNormal="81" workbookViewId="0">
      <pane xSplit="1" topLeftCell="T1" activePane="topRight" state="frozen"/>
      <selection activeCell="J259" sqref="J259"/>
      <selection pane="topRight" activeCell="AK6" sqref="AK6"/>
    </sheetView>
  </sheetViews>
  <sheetFormatPr defaultColWidth="9.109375" defaultRowHeight="14.4" x14ac:dyDescent="0.3"/>
  <cols>
    <col min="1" max="1" width="5.44140625" style="70" customWidth="1"/>
    <col min="2" max="2" width="19.6640625" style="70" customWidth="1"/>
    <col min="3" max="3" width="6" style="70" bestFit="1" customWidth="1"/>
    <col min="4" max="4" width="3.6640625" style="70" customWidth="1"/>
    <col min="5" max="5" width="18.33203125" style="70" bestFit="1" customWidth="1" collapsed="1"/>
    <col min="6" max="6" width="5.44140625" style="70" customWidth="1"/>
    <col min="7" max="7" width="3.6640625" style="70" customWidth="1"/>
    <col min="8" max="8" width="15.109375" style="70" customWidth="1"/>
    <col min="9" max="9" width="5.44140625" style="70" customWidth="1"/>
    <col min="10" max="10" width="3.6640625" style="70" customWidth="1"/>
    <col min="11" max="11" width="16.6640625" style="70" customWidth="1"/>
    <col min="12" max="12" width="5.88671875" style="70" customWidth="1"/>
    <col min="13" max="13" width="3.6640625" style="70" customWidth="1"/>
    <col min="14" max="14" width="21.109375" style="70" bestFit="1" customWidth="1"/>
    <col min="15" max="15" width="5.33203125" style="70" customWidth="1"/>
    <col min="16" max="16" width="3.6640625" style="70" customWidth="1"/>
    <col min="17" max="17" width="17.88671875" style="70" bestFit="1" customWidth="1"/>
    <col min="18" max="18" width="5.6640625" style="70" customWidth="1"/>
    <col min="19" max="19" width="3.6640625" style="70" customWidth="1"/>
    <col min="20" max="20" width="17.44140625" style="70" customWidth="1"/>
    <col min="21" max="21" width="5.6640625" style="70" customWidth="1"/>
    <col min="22" max="22" width="3.6640625" style="70" customWidth="1"/>
    <col min="23" max="23" width="16.44140625" style="70" customWidth="1"/>
    <col min="24" max="24" width="8.21875" style="70" bestFit="1" customWidth="1"/>
    <col min="25" max="25" width="3.6640625" style="70" customWidth="1"/>
    <col min="26" max="26" width="16.6640625" style="70" customWidth="1"/>
    <col min="27" max="27" width="6.33203125" style="70" customWidth="1"/>
    <col min="28" max="28" width="3.6640625" style="70" customWidth="1"/>
    <col min="29" max="29" width="19.109375" style="70" customWidth="1"/>
    <col min="30" max="30" width="6.44140625" style="79" customWidth="1"/>
    <col min="31" max="31" width="3.6640625" style="79" customWidth="1"/>
    <col min="32" max="32" width="16.44140625" style="124" customWidth="1"/>
    <col min="33" max="33" width="4.6640625" style="124" customWidth="1"/>
    <col min="34" max="34" width="3.6640625" style="124" customWidth="1"/>
    <col min="35" max="35" width="22.88671875" style="124" bestFit="1" customWidth="1"/>
    <col min="36" max="36" width="5.33203125" style="124" customWidth="1"/>
    <col min="37" max="37" width="3.6640625" style="124" customWidth="1"/>
    <col min="38" max="39" width="9.109375" style="124"/>
    <col min="40" max="204" width="9.109375" style="68"/>
    <col min="205" max="16384" width="9.109375" style="70"/>
  </cols>
  <sheetData>
    <row r="1" spans="1:40" s="343" customFormat="1" ht="18.600000000000001" thickTop="1" thickBot="1" x14ac:dyDescent="0.35">
      <c r="A1" s="340"/>
      <c r="B1" s="717" t="s">
        <v>0</v>
      </c>
      <c r="C1" s="341" t="s">
        <v>1</v>
      </c>
      <c r="D1" s="342" t="s">
        <v>2</v>
      </c>
      <c r="E1" s="717" t="s">
        <v>3</v>
      </c>
      <c r="F1" s="341" t="s">
        <v>1</v>
      </c>
      <c r="G1" s="342" t="s">
        <v>2</v>
      </c>
      <c r="H1" s="717" t="s">
        <v>4</v>
      </c>
      <c r="I1" s="341" t="s">
        <v>1</v>
      </c>
      <c r="J1" s="342" t="s">
        <v>2</v>
      </c>
      <c r="K1" s="717" t="s">
        <v>5</v>
      </c>
      <c r="L1" s="341" t="s">
        <v>1</v>
      </c>
      <c r="M1" s="342" t="s">
        <v>2</v>
      </c>
      <c r="N1" s="717" t="s">
        <v>6</v>
      </c>
      <c r="O1" s="341" t="s">
        <v>1</v>
      </c>
      <c r="P1" s="342" t="s">
        <v>2</v>
      </c>
      <c r="Q1" s="717" t="s">
        <v>7</v>
      </c>
      <c r="R1" s="341" t="s">
        <v>1</v>
      </c>
      <c r="S1" s="342" t="s">
        <v>2</v>
      </c>
      <c r="T1" s="717" t="s">
        <v>8</v>
      </c>
      <c r="U1" s="341" t="s">
        <v>1</v>
      </c>
      <c r="V1" s="342" t="s">
        <v>2</v>
      </c>
      <c r="W1" s="717" t="s">
        <v>9</v>
      </c>
      <c r="X1" s="341" t="s">
        <v>1</v>
      </c>
      <c r="Y1" s="342" t="s">
        <v>2</v>
      </c>
      <c r="Z1" s="717" t="s">
        <v>456</v>
      </c>
      <c r="AA1" s="341"/>
      <c r="AB1" s="342"/>
      <c r="AC1" s="717" t="s">
        <v>11</v>
      </c>
      <c r="AD1" s="341" t="s">
        <v>1</v>
      </c>
      <c r="AE1" s="342" t="s">
        <v>2</v>
      </c>
      <c r="AF1" s="717" t="s">
        <v>439</v>
      </c>
      <c r="AG1" s="341" t="s">
        <v>1</v>
      </c>
      <c r="AH1" s="342" t="s">
        <v>2</v>
      </c>
      <c r="AI1" s="717" t="s">
        <v>440</v>
      </c>
      <c r="AJ1" s="341" t="s">
        <v>1</v>
      </c>
      <c r="AK1" s="342" t="s">
        <v>2</v>
      </c>
      <c r="AL1" s="307"/>
      <c r="AM1" s="307"/>
    </row>
    <row r="2" spans="1:40" s="68" customFormat="1" ht="15" thickTop="1" x14ac:dyDescent="0.3">
      <c r="A2" s="347">
        <v>1</v>
      </c>
      <c r="B2" s="435" t="s">
        <v>678</v>
      </c>
      <c r="C2" s="426">
        <v>1</v>
      </c>
      <c r="D2" s="427">
        <v>3</v>
      </c>
      <c r="E2" s="601" t="s">
        <v>672</v>
      </c>
      <c r="F2" s="426">
        <v>1</v>
      </c>
      <c r="G2" s="427">
        <v>2</v>
      </c>
      <c r="H2" s="532" t="s">
        <v>332</v>
      </c>
      <c r="I2" s="298">
        <v>5</v>
      </c>
      <c r="J2" s="299">
        <v>2</v>
      </c>
      <c r="K2" s="713" t="s">
        <v>666</v>
      </c>
      <c r="L2" s="426">
        <v>1</v>
      </c>
      <c r="M2" s="427">
        <v>3</v>
      </c>
      <c r="N2" s="713" t="s">
        <v>667</v>
      </c>
      <c r="O2" s="426">
        <v>1</v>
      </c>
      <c r="P2" s="427">
        <v>2</v>
      </c>
      <c r="Q2" s="715" t="s">
        <v>107</v>
      </c>
      <c r="R2" s="526">
        <v>1</v>
      </c>
      <c r="S2" s="527">
        <v>2</v>
      </c>
      <c r="T2" s="714" t="s">
        <v>677</v>
      </c>
      <c r="U2" s="426">
        <v>1</v>
      </c>
      <c r="V2" s="427">
        <v>2</v>
      </c>
      <c r="W2" s="576" t="s">
        <v>690</v>
      </c>
      <c r="X2" s="426">
        <v>6</v>
      </c>
      <c r="Y2" s="427">
        <v>2</v>
      </c>
      <c r="Z2" s="713" t="s">
        <v>680</v>
      </c>
      <c r="AA2" s="426">
        <v>1</v>
      </c>
      <c r="AB2" s="427">
        <v>2</v>
      </c>
      <c r="AC2" s="428" t="s">
        <v>12</v>
      </c>
      <c r="AD2" s="426">
        <v>6</v>
      </c>
      <c r="AE2" s="427">
        <v>1</v>
      </c>
      <c r="AF2" s="482" t="s">
        <v>528</v>
      </c>
      <c r="AG2" s="426">
        <v>12</v>
      </c>
      <c r="AH2" s="427">
        <v>1</v>
      </c>
      <c r="AI2" s="714" t="s">
        <v>673</v>
      </c>
      <c r="AJ2" s="426">
        <v>1</v>
      </c>
      <c r="AK2" s="427">
        <v>2</v>
      </c>
      <c r="AL2" s="124"/>
      <c r="AM2" s="124"/>
    </row>
    <row r="3" spans="1:40" s="345" customFormat="1" x14ac:dyDescent="0.3">
      <c r="A3" s="348">
        <v>2</v>
      </c>
      <c r="B3" s="387" t="s">
        <v>659</v>
      </c>
      <c r="C3" s="298">
        <v>9</v>
      </c>
      <c r="D3" s="299">
        <v>2</v>
      </c>
      <c r="E3" s="543" t="s">
        <v>660</v>
      </c>
      <c r="F3" s="430">
        <v>4</v>
      </c>
      <c r="G3" s="427">
        <v>2</v>
      </c>
      <c r="H3" s="532" t="s">
        <v>277</v>
      </c>
      <c r="I3" s="298">
        <v>15</v>
      </c>
      <c r="J3" s="299">
        <v>2</v>
      </c>
      <c r="K3" s="325" t="s">
        <v>433</v>
      </c>
      <c r="L3" s="426">
        <v>12</v>
      </c>
      <c r="M3" s="427">
        <v>3</v>
      </c>
      <c r="N3" s="713" t="s">
        <v>685</v>
      </c>
      <c r="O3" s="426">
        <v>1</v>
      </c>
      <c r="P3" s="427">
        <v>2</v>
      </c>
      <c r="Q3" s="436" t="s">
        <v>513</v>
      </c>
      <c r="R3" s="613">
        <v>1</v>
      </c>
      <c r="S3" s="433">
        <v>2</v>
      </c>
      <c r="T3" s="716" t="s">
        <v>515</v>
      </c>
      <c r="U3" s="426">
        <v>1</v>
      </c>
      <c r="V3" s="427">
        <v>2</v>
      </c>
      <c r="W3" s="576" t="s">
        <v>662</v>
      </c>
      <c r="X3" s="426">
        <v>2</v>
      </c>
      <c r="Y3" s="427">
        <v>2</v>
      </c>
      <c r="Z3" s="543" t="s">
        <v>432</v>
      </c>
      <c r="AA3" s="426">
        <v>1</v>
      </c>
      <c r="AB3" s="427">
        <v>2</v>
      </c>
      <c r="AC3" s="437" t="s">
        <v>34</v>
      </c>
      <c r="AD3" s="426">
        <v>8</v>
      </c>
      <c r="AE3" s="427">
        <v>1</v>
      </c>
      <c r="AF3" s="482" t="s">
        <v>345</v>
      </c>
      <c r="AG3" s="426">
        <v>1</v>
      </c>
      <c r="AH3" s="427">
        <v>2</v>
      </c>
      <c r="AI3" s="543" t="s">
        <v>380</v>
      </c>
      <c r="AJ3" s="426">
        <v>18</v>
      </c>
      <c r="AK3" s="427">
        <v>2</v>
      </c>
      <c r="AL3" s="344"/>
      <c r="AM3" s="344"/>
    </row>
    <row r="4" spans="1:40" s="68" customFormat="1" x14ac:dyDescent="0.3">
      <c r="A4" s="348">
        <v>3</v>
      </c>
      <c r="B4" s="502" t="s">
        <v>250</v>
      </c>
      <c r="C4" s="426">
        <v>4</v>
      </c>
      <c r="D4" s="427">
        <v>2</v>
      </c>
      <c r="E4" s="532" t="s">
        <v>671</v>
      </c>
      <c r="F4" s="426">
        <v>1</v>
      </c>
      <c r="G4" s="427">
        <v>2</v>
      </c>
      <c r="H4" s="482" t="s">
        <v>664</v>
      </c>
      <c r="I4" s="298">
        <v>1</v>
      </c>
      <c r="J4" s="299">
        <v>2</v>
      </c>
      <c r="K4" s="714" t="s">
        <v>469</v>
      </c>
      <c r="L4" s="426">
        <v>1</v>
      </c>
      <c r="M4" s="427">
        <v>3</v>
      </c>
      <c r="N4" s="429" t="s">
        <v>423</v>
      </c>
      <c r="O4" s="426">
        <v>12</v>
      </c>
      <c r="P4" s="427">
        <v>1</v>
      </c>
      <c r="Q4" s="482" t="s">
        <v>370</v>
      </c>
      <c r="R4" s="430">
        <v>7</v>
      </c>
      <c r="S4" s="427">
        <v>2</v>
      </c>
      <c r="T4" s="713" t="s">
        <v>703</v>
      </c>
      <c r="U4" s="426">
        <v>1</v>
      </c>
      <c r="V4" s="427">
        <v>2</v>
      </c>
      <c r="W4" s="714" t="s">
        <v>694</v>
      </c>
      <c r="X4" s="426">
        <v>8</v>
      </c>
      <c r="Y4" s="427">
        <v>2</v>
      </c>
      <c r="Z4" s="714" t="s">
        <v>661</v>
      </c>
      <c r="AA4" s="426">
        <v>2</v>
      </c>
      <c r="AB4" s="427">
        <v>2</v>
      </c>
      <c r="AC4" s="437" t="s">
        <v>621</v>
      </c>
      <c r="AD4" s="426">
        <v>1</v>
      </c>
      <c r="AE4" s="427">
        <v>1</v>
      </c>
      <c r="AF4" s="437" t="s">
        <v>457</v>
      </c>
      <c r="AG4" s="426">
        <v>12</v>
      </c>
      <c r="AH4" s="427">
        <v>1</v>
      </c>
      <c r="AI4" s="482" t="s">
        <v>701</v>
      </c>
      <c r="AJ4" s="426">
        <v>1</v>
      </c>
      <c r="AK4" s="427">
        <v>2</v>
      </c>
      <c r="AL4" s="124"/>
      <c r="AM4" s="124"/>
    </row>
    <row r="5" spans="1:40" s="345" customFormat="1" x14ac:dyDescent="0.3">
      <c r="A5" s="348">
        <v>4</v>
      </c>
      <c r="B5" s="399" t="s">
        <v>663</v>
      </c>
      <c r="C5" s="298">
        <v>2</v>
      </c>
      <c r="D5" s="299">
        <v>2</v>
      </c>
      <c r="E5" s="428" t="s">
        <v>628</v>
      </c>
      <c r="F5" s="613">
        <v>1</v>
      </c>
      <c r="G5" s="433">
        <v>1</v>
      </c>
      <c r="H5" s="532" t="s">
        <v>339</v>
      </c>
      <c r="I5" s="298">
        <v>55</v>
      </c>
      <c r="J5" s="299">
        <v>2</v>
      </c>
      <c r="K5" s="482" t="s">
        <v>507</v>
      </c>
      <c r="L5" s="426">
        <v>1</v>
      </c>
      <c r="M5" s="427">
        <v>2</v>
      </c>
      <c r="N5" s="428" t="s">
        <v>498</v>
      </c>
      <c r="O5" s="426">
        <v>1</v>
      </c>
      <c r="P5" s="427">
        <v>1</v>
      </c>
      <c r="Q5" s="714" t="s">
        <v>658</v>
      </c>
      <c r="R5" s="430">
        <v>10</v>
      </c>
      <c r="S5" s="427">
        <v>2</v>
      </c>
      <c r="T5" s="509" t="s">
        <v>699</v>
      </c>
      <c r="U5" s="426">
        <v>8</v>
      </c>
      <c r="V5" s="427">
        <v>2</v>
      </c>
      <c r="W5" s="601" t="s">
        <v>657</v>
      </c>
      <c r="X5" s="426">
        <v>37</v>
      </c>
      <c r="Y5" s="427">
        <v>2</v>
      </c>
      <c r="Z5" s="714" t="s">
        <v>674</v>
      </c>
      <c r="AA5" s="426">
        <v>1</v>
      </c>
      <c r="AB5" s="427">
        <v>2</v>
      </c>
      <c r="AC5" s="437" t="s">
        <v>429</v>
      </c>
      <c r="AD5" s="426">
        <v>25</v>
      </c>
      <c r="AE5" s="427">
        <v>1</v>
      </c>
      <c r="AF5" s="437" t="s">
        <v>482</v>
      </c>
      <c r="AG5" s="426">
        <v>8</v>
      </c>
      <c r="AH5" s="427">
        <v>1</v>
      </c>
      <c r="AI5" s="509" t="s">
        <v>463</v>
      </c>
      <c r="AJ5" s="426">
        <v>3</v>
      </c>
      <c r="AK5" s="427">
        <v>1</v>
      </c>
      <c r="AL5" s="124"/>
      <c r="AM5" s="124"/>
      <c r="AN5" s="124"/>
    </row>
    <row r="6" spans="1:40" s="68" customFormat="1" x14ac:dyDescent="0.3">
      <c r="A6" s="348">
        <v>5</v>
      </c>
      <c r="B6" s="509" t="s">
        <v>568</v>
      </c>
      <c r="C6" s="426">
        <v>1</v>
      </c>
      <c r="D6" s="427">
        <v>2</v>
      </c>
      <c r="E6" s="582" t="s">
        <v>405</v>
      </c>
      <c r="F6" s="426">
        <v>1</v>
      </c>
      <c r="G6" s="427">
        <v>1</v>
      </c>
      <c r="H6" s="532" t="s">
        <v>692</v>
      </c>
      <c r="I6" s="298">
        <v>1</v>
      </c>
      <c r="J6" s="299">
        <v>2</v>
      </c>
      <c r="K6" s="532" t="s">
        <v>676</v>
      </c>
      <c r="L6" s="471">
        <v>1</v>
      </c>
      <c r="M6" s="472">
        <v>3</v>
      </c>
      <c r="N6" s="428" t="s">
        <v>511</v>
      </c>
      <c r="O6" s="426">
        <v>1</v>
      </c>
      <c r="P6" s="427">
        <v>1</v>
      </c>
      <c r="Q6" s="482" t="s">
        <v>135</v>
      </c>
      <c r="R6" s="430">
        <v>3</v>
      </c>
      <c r="S6" s="427">
        <v>2</v>
      </c>
      <c r="T6" s="509" t="s">
        <v>491</v>
      </c>
      <c r="U6" s="426">
        <v>1</v>
      </c>
      <c r="V6" s="427">
        <v>1</v>
      </c>
      <c r="W6" s="543" t="s">
        <v>693</v>
      </c>
      <c r="X6" s="426">
        <v>17</v>
      </c>
      <c r="Y6" s="427">
        <v>2</v>
      </c>
      <c r="Z6" s="482" t="s">
        <v>220</v>
      </c>
      <c r="AA6" s="426">
        <v>46</v>
      </c>
      <c r="AB6" s="427">
        <v>1</v>
      </c>
      <c r="AC6" s="437" t="s">
        <v>706</v>
      </c>
      <c r="AD6" s="426">
        <v>1</v>
      </c>
      <c r="AE6" s="427">
        <v>3</v>
      </c>
      <c r="AF6" s="437" t="s">
        <v>679</v>
      </c>
      <c r="AG6" s="471">
        <v>1</v>
      </c>
      <c r="AH6" s="472">
        <v>3</v>
      </c>
      <c r="AI6" s="437" t="s">
        <v>681</v>
      </c>
      <c r="AJ6" s="426">
        <v>1</v>
      </c>
      <c r="AK6" s="427">
        <v>3</v>
      </c>
      <c r="AL6" s="124"/>
      <c r="AM6" s="124"/>
    </row>
    <row r="7" spans="1:40" s="345" customFormat="1" x14ac:dyDescent="0.3">
      <c r="A7" s="348">
        <v>6</v>
      </c>
      <c r="B7" s="382" t="s">
        <v>668</v>
      </c>
      <c r="C7" s="298">
        <v>1</v>
      </c>
      <c r="D7" s="299">
        <v>2</v>
      </c>
      <c r="E7" s="435" t="s">
        <v>548</v>
      </c>
      <c r="F7" s="426">
        <v>1</v>
      </c>
      <c r="G7" s="427">
        <v>1</v>
      </c>
      <c r="H7" s="532" t="s">
        <v>144</v>
      </c>
      <c r="I7" s="298">
        <v>1</v>
      </c>
      <c r="J7" s="299">
        <v>2</v>
      </c>
      <c r="K7" s="532"/>
      <c r="L7" s="430"/>
      <c r="M7" s="427"/>
      <c r="N7" s="656" t="s">
        <v>223</v>
      </c>
      <c r="O7" s="426">
        <v>1</v>
      </c>
      <c r="P7" s="427">
        <v>1</v>
      </c>
      <c r="Q7" s="532" t="s">
        <v>665</v>
      </c>
      <c r="R7" s="430">
        <v>2</v>
      </c>
      <c r="S7" s="427">
        <v>2</v>
      </c>
      <c r="T7" s="438" t="s">
        <v>204</v>
      </c>
      <c r="U7" s="426">
        <v>6</v>
      </c>
      <c r="V7" s="427">
        <v>1</v>
      </c>
      <c r="W7" s="437" t="s">
        <v>483</v>
      </c>
      <c r="X7" s="426">
        <v>2</v>
      </c>
      <c r="Y7" s="427">
        <v>1</v>
      </c>
      <c r="Z7" s="437" t="s">
        <v>428</v>
      </c>
      <c r="AA7" s="426">
        <v>5</v>
      </c>
      <c r="AB7" s="427">
        <v>1</v>
      </c>
      <c r="AC7" s="437"/>
      <c r="AD7" s="426"/>
      <c r="AE7" s="427"/>
      <c r="AF7" s="437" t="s">
        <v>356</v>
      </c>
      <c r="AG7" s="426">
        <v>5</v>
      </c>
      <c r="AH7" s="427">
        <v>1</v>
      </c>
      <c r="AI7" s="437"/>
      <c r="AJ7" s="426"/>
      <c r="AK7" s="427"/>
      <c r="AL7" s="344"/>
      <c r="AM7" s="344"/>
    </row>
    <row r="8" spans="1:40" s="68" customFormat="1" x14ac:dyDescent="0.3">
      <c r="A8" s="348">
        <v>7</v>
      </c>
      <c r="B8" s="387" t="s">
        <v>145</v>
      </c>
      <c r="C8" s="426">
        <v>1</v>
      </c>
      <c r="D8" s="427">
        <v>2</v>
      </c>
      <c r="E8" s="576" t="s">
        <v>698</v>
      </c>
      <c r="F8" s="426">
        <v>5</v>
      </c>
      <c r="G8" s="427">
        <v>2</v>
      </c>
      <c r="H8" s="532" t="s">
        <v>496</v>
      </c>
      <c r="I8" s="298">
        <v>2</v>
      </c>
      <c r="J8" s="299">
        <v>1</v>
      </c>
      <c r="K8" s="532"/>
      <c r="L8" s="426"/>
      <c r="M8" s="427"/>
      <c r="N8" s="428" t="s">
        <v>683</v>
      </c>
      <c r="O8" s="426">
        <v>1</v>
      </c>
      <c r="P8" s="427">
        <v>3</v>
      </c>
      <c r="Q8" s="482" t="s">
        <v>510</v>
      </c>
      <c r="R8" s="430">
        <v>4</v>
      </c>
      <c r="S8" s="427">
        <v>1</v>
      </c>
      <c r="T8" s="438" t="s">
        <v>501</v>
      </c>
      <c r="U8" s="426">
        <v>4</v>
      </c>
      <c r="V8" s="427">
        <v>1</v>
      </c>
      <c r="W8" s="437" t="s">
        <v>682</v>
      </c>
      <c r="X8" s="426">
        <v>1</v>
      </c>
      <c r="Y8" s="427">
        <v>3</v>
      </c>
      <c r="Z8" s="502" t="s">
        <v>383</v>
      </c>
      <c r="AA8" s="497">
        <v>4</v>
      </c>
      <c r="AB8" s="427">
        <v>1</v>
      </c>
      <c r="AC8" s="437"/>
      <c r="AD8" s="426"/>
      <c r="AE8" s="427"/>
      <c r="AF8" s="437" t="s">
        <v>508</v>
      </c>
      <c r="AG8" s="426">
        <v>2</v>
      </c>
      <c r="AH8" s="427">
        <v>1</v>
      </c>
      <c r="AI8" s="437"/>
      <c r="AJ8" s="426"/>
      <c r="AK8" s="427"/>
      <c r="AL8" s="124"/>
      <c r="AM8" s="124"/>
    </row>
    <row r="9" spans="1:40" s="345" customFormat="1" x14ac:dyDescent="0.3">
      <c r="A9" s="348">
        <v>8</v>
      </c>
      <c r="B9" s="391" t="s">
        <v>479</v>
      </c>
      <c r="C9" s="426">
        <v>46</v>
      </c>
      <c r="D9" s="427">
        <v>1</v>
      </c>
      <c r="E9" s="521" t="s">
        <v>1277</v>
      </c>
      <c r="F9" s="426">
        <v>12</v>
      </c>
      <c r="G9" s="427">
        <v>1</v>
      </c>
      <c r="H9" s="482" t="s">
        <v>328</v>
      </c>
      <c r="I9" s="298">
        <v>24</v>
      </c>
      <c r="J9" s="299">
        <v>1</v>
      </c>
      <c r="K9" s="532"/>
      <c r="L9" s="426"/>
      <c r="M9" s="427"/>
      <c r="N9" s="520"/>
      <c r="O9" s="426"/>
      <c r="P9" s="427"/>
      <c r="Q9" s="436" t="s">
        <v>552</v>
      </c>
      <c r="R9" s="432">
        <v>1</v>
      </c>
      <c r="S9" s="433">
        <v>1</v>
      </c>
      <c r="T9" s="438" t="s">
        <v>670</v>
      </c>
      <c r="U9" s="426">
        <v>1</v>
      </c>
      <c r="V9" s="427">
        <v>2</v>
      </c>
      <c r="W9" s="437"/>
      <c r="X9" s="426"/>
      <c r="Y9" s="427"/>
      <c r="Z9" s="437" t="s">
        <v>426</v>
      </c>
      <c r="AA9" s="426">
        <v>5</v>
      </c>
      <c r="AB9" s="427">
        <v>1</v>
      </c>
      <c r="AC9" s="437"/>
      <c r="AD9" s="426"/>
      <c r="AE9" s="427"/>
      <c r="AF9" s="437" t="s">
        <v>533</v>
      </c>
      <c r="AG9" s="426">
        <v>1</v>
      </c>
      <c r="AH9" s="427">
        <v>1</v>
      </c>
      <c r="AI9" s="437"/>
      <c r="AJ9" s="426"/>
      <c r="AK9" s="427"/>
      <c r="AL9" s="344"/>
      <c r="AM9" s="344"/>
    </row>
    <row r="10" spans="1:40" s="68" customFormat="1" x14ac:dyDescent="0.3">
      <c r="A10" s="348">
        <v>9</v>
      </c>
      <c r="B10" s="402" t="s">
        <v>623</v>
      </c>
      <c r="C10" s="426">
        <v>1</v>
      </c>
      <c r="D10" s="427">
        <v>1</v>
      </c>
      <c r="E10" s="435"/>
      <c r="F10" s="426"/>
      <c r="G10" s="427"/>
      <c r="H10" s="532" t="s">
        <v>489</v>
      </c>
      <c r="I10" s="298">
        <v>1</v>
      </c>
      <c r="J10" s="299">
        <v>1</v>
      </c>
      <c r="K10" s="532"/>
      <c r="L10" s="426"/>
      <c r="M10" s="427"/>
      <c r="N10" s="429"/>
      <c r="O10" s="426"/>
      <c r="P10" s="427"/>
      <c r="Q10" s="525" t="s">
        <v>633</v>
      </c>
      <c r="R10" s="432">
        <v>1</v>
      </c>
      <c r="S10" s="433">
        <v>1</v>
      </c>
      <c r="T10" s="438"/>
      <c r="U10" s="426"/>
      <c r="V10" s="427"/>
      <c r="W10" s="437"/>
      <c r="X10" s="426"/>
      <c r="Y10" s="427"/>
      <c r="Z10" s="437" t="s">
        <v>346</v>
      </c>
      <c r="AA10" s="426">
        <v>22</v>
      </c>
      <c r="AB10" s="427">
        <v>1</v>
      </c>
      <c r="AC10" s="437"/>
      <c r="AD10" s="426"/>
      <c r="AE10" s="427"/>
      <c r="AF10" s="437" t="s">
        <v>705</v>
      </c>
      <c r="AG10" s="426">
        <v>2</v>
      </c>
      <c r="AH10" s="427">
        <v>2</v>
      </c>
      <c r="AI10" s="437"/>
      <c r="AJ10" s="426"/>
      <c r="AK10" s="427"/>
      <c r="AL10" s="124"/>
      <c r="AM10" s="124"/>
    </row>
    <row r="11" spans="1:40" s="345" customFormat="1" x14ac:dyDescent="0.3">
      <c r="A11" s="348">
        <v>10</v>
      </c>
      <c r="B11" s="509" t="s">
        <v>484</v>
      </c>
      <c r="C11" s="426">
        <v>1</v>
      </c>
      <c r="D11" s="427">
        <v>1</v>
      </c>
      <c r="E11" s="435"/>
      <c r="F11" s="426"/>
      <c r="G11" s="427"/>
      <c r="H11" s="532" t="s">
        <v>675</v>
      </c>
      <c r="I11" s="471">
        <v>1</v>
      </c>
      <c r="J11" s="472">
        <v>3</v>
      </c>
      <c r="K11" s="532"/>
      <c r="L11" s="426"/>
      <c r="M11" s="427"/>
      <c r="N11" s="508"/>
      <c r="O11" s="426"/>
      <c r="P11" s="427"/>
      <c r="Q11" s="525" t="s">
        <v>244</v>
      </c>
      <c r="R11" s="432">
        <v>1</v>
      </c>
      <c r="S11" s="433">
        <v>1</v>
      </c>
      <c r="T11" s="438"/>
      <c r="U11" s="426"/>
      <c r="V11" s="427"/>
      <c r="W11" s="437"/>
      <c r="X11" s="426"/>
      <c r="Y11" s="427"/>
      <c r="Z11" s="437" t="s">
        <v>458</v>
      </c>
      <c r="AA11" s="426">
        <v>6</v>
      </c>
      <c r="AB11" s="427">
        <v>1</v>
      </c>
      <c r="AC11" s="437"/>
      <c r="AD11" s="426"/>
      <c r="AE11" s="427"/>
      <c r="AF11" s="437" t="s">
        <v>414</v>
      </c>
      <c r="AG11" s="426">
        <v>1</v>
      </c>
      <c r="AH11" s="427">
        <v>1</v>
      </c>
      <c r="AI11" s="437"/>
      <c r="AJ11" s="426"/>
      <c r="AK11" s="427"/>
      <c r="AL11" s="344"/>
      <c r="AM11" s="344"/>
    </row>
    <row r="12" spans="1:40" s="68" customFormat="1" x14ac:dyDescent="0.3">
      <c r="A12" s="348">
        <v>11</v>
      </c>
      <c r="B12" s="435"/>
      <c r="C12" s="298"/>
      <c r="D12" s="299"/>
      <c r="E12" s="435"/>
      <c r="F12" s="426"/>
      <c r="G12" s="427"/>
      <c r="H12" s="532"/>
      <c r="I12" s="298"/>
      <c r="J12" s="299"/>
      <c r="K12" s="532"/>
      <c r="L12" s="426"/>
      <c r="M12" s="427"/>
      <c r="N12" s="522"/>
      <c r="O12" s="426"/>
      <c r="P12" s="427"/>
      <c r="Q12" s="525" t="s">
        <v>702</v>
      </c>
      <c r="R12" s="432">
        <v>1</v>
      </c>
      <c r="S12" s="433">
        <v>2</v>
      </c>
      <c r="T12" s="438"/>
      <c r="U12" s="426"/>
      <c r="V12" s="427"/>
      <c r="W12" s="437"/>
      <c r="X12" s="426"/>
      <c r="Y12" s="427"/>
      <c r="Z12" s="437" t="s">
        <v>506</v>
      </c>
      <c r="AA12" s="426">
        <v>1</v>
      </c>
      <c r="AB12" s="427">
        <v>1</v>
      </c>
      <c r="AC12" s="437"/>
      <c r="AD12" s="426"/>
      <c r="AE12" s="427"/>
      <c r="AF12" s="425"/>
      <c r="AG12" s="426"/>
      <c r="AH12" s="427"/>
      <c r="AI12" s="437"/>
      <c r="AJ12" s="426"/>
      <c r="AK12" s="427"/>
      <c r="AL12" s="124"/>
      <c r="AM12" s="124"/>
    </row>
    <row r="13" spans="1:40" s="345" customFormat="1" x14ac:dyDescent="0.3">
      <c r="A13" s="348">
        <v>12</v>
      </c>
      <c r="B13" s="435"/>
      <c r="C13" s="298"/>
      <c r="D13" s="299"/>
      <c r="E13" s="435"/>
      <c r="F13" s="426"/>
      <c r="G13" s="427"/>
      <c r="H13" s="532"/>
      <c r="I13" s="298"/>
      <c r="J13" s="299"/>
      <c r="K13" s="532"/>
      <c r="L13" s="426"/>
      <c r="M13" s="427"/>
      <c r="N13" s="655"/>
      <c r="O13" s="426"/>
      <c r="P13" s="427"/>
      <c r="Q13" s="525" t="s">
        <v>669</v>
      </c>
      <c r="R13" s="432">
        <v>1</v>
      </c>
      <c r="S13" s="433">
        <v>3</v>
      </c>
      <c r="T13" s="438"/>
      <c r="U13" s="426"/>
      <c r="V13" s="427"/>
      <c r="W13" s="437"/>
      <c r="X13" s="426"/>
      <c r="Y13" s="427"/>
      <c r="Z13" s="437"/>
      <c r="AA13" s="426"/>
      <c r="AB13" s="427"/>
      <c r="AC13" s="437"/>
      <c r="AD13" s="426"/>
      <c r="AE13" s="427"/>
      <c r="AF13" s="425"/>
      <c r="AG13" s="426"/>
      <c r="AH13" s="427"/>
      <c r="AI13" s="437"/>
      <c r="AJ13" s="426"/>
      <c r="AK13" s="427"/>
      <c r="AL13" s="344"/>
      <c r="AM13" s="344"/>
    </row>
    <row r="14" spans="1:40" s="68" customFormat="1" x14ac:dyDescent="0.3">
      <c r="A14" s="349">
        <v>13</v>
      </c>
      <c r="B14" s="435"/>
      <c r="C14" s="298"/>
      <c r="D14" s="299"/>
      <c r="E14" s="435"/>
      <c r="F14" s="426"/>
      <c r="G14" s="427"/>
      <c r="H14" s="532"/>
      <c r="I14" s="298"/>
      <c r="J14" s="299"/>
      <c r="K14" s="532"/>
      <c r="L14" s="426"/>
      <c r="M14" s="427"/>
      <c r="N14" s="521"/>
      <c r="O14" s="426"/>
      <c r="P14" s="427"/>
      <c r="Q14" s="525"/>
      <c r="R14" s="432"/>
      <c r="S14" s="433"/>
      <c r="T14" s="438"/>
      <c r="U14" s="426"/>
      <c r="V14" s="427"/>
      <c r="W14" s="437"/>
      <c r="X14" s="426"/>
      <c r="Y14" s="427"/>
      <c r="Z14" s="437"/>
      <c r="AA14" s="426"/>
      <c r="AB14" s="427"/>
      <c r="AC14" s="437"/>
      <c r="AD14" s="426"/>
      <c r="AE14" s="427"/>
      <c r="AF14" s="468"/>
      <c r="AG14" s="426"/>
      <c r="AH14" s="427"/>
      <c r="AI14" s="437"/>
      <c r="AJ14" s="426"/>
      <c r="AK14" s="427"/>
      <c r="AL14" s="124"/>
      <c r="AM14" s="124"/>
    </row>
    <row r="15" spans="1:40" s="345" customFormat="1" x14ac:dyDescent="0.3">
      <c r="A15" s="349">
        <v>14</v>
      </c>
      <c r="B15" s="435"/>
      <c r="C15" s="426"/>
      <c r="D15" s="427"/>
      <c r="E15" s="435"/>
      <c r="F15" s="426"/>
      <c r="G15" s="427"/>
      <c r="H15" s="532"/>
      <c r="I15" s="298"/>
      <c r="J15" s="299"/>
      <c r="K15" s="532"/>
      <c r="L15" s="426"/>
      <c r="M15" s="427"/>
      <c r="N15" s="489"/>
      <c r="O15" s="426"/>
      <c r="P15" s="427"/>
      <c r="Q15" s="525"/>
      <c r="R15" s="432"/>
      <c r="S15" s="433"/>
      <c r="T15" s="438"/>
      <c r="U15" s="426"/>
      <c r="V15" s="427"/>
      <c r="W15" s="437"/>
      <c r="X15" s="426"/>
      <c r="Y15" s="427"/>
      <c r="Z15" s="437"/>
      <c r="AA15" s="426"/>
      <c r="AB15" s="427"/>
      <c r="AC15" s="437"/>
      <c r="AD15" s="426"/>
      <c r="AE15" s="427"/>
      <c r="AF15" s="493"/>
      <c r="AG15" s="426"/>
      <c r="AH15" s="427"/>
      <c r="AI15" s="437"/>
      <c r="AJ15" s="426"/>
      <c r="AK15" s="427"/>
      <c r="AL15" s="344"/>
      <c r="AM15" s="344"/>
    </row>
    <row r="16" spans="1:40" s="69" customFormat="1" x14ac:dyDescent="0.3">
      <c r="A16" s="348">
        <v>15</v>
      </c>
      <c r="B16" s="435"/>
      <c r="C16" s="426"/>
      <c r="D16" s="427"/>
      <c r="E16" s="435"/>
      <c r="F16" s="426"/>
      <c r="G16" s="427"/>
      <c r="H16" s="532"/>
      <c r="I16" s="298"/>
      <c r="J16" s="299"/>
      <c r="K16" s="532"/>
      <c r="L16" s="426"/>
      <c r="M16" s="427"/>
      <c r="N16" s="501"/>
      <c r="O16" s="426"/>
      <c r="P16" s="427"/>
      <c r="Q16" s="525"/>
      <c r="R16" s="432"/>
      <c r="S16" s="433"/>
      <c r="T16" s="438"/>
      <c r="U16" s="426"/>
      <c r="V16" s="427"/>
      <c r="W16" s="437"/>
      <c r="X16" s="426"/>
      <c r="Y16" s="427"/>
      <c r="Z16" s="437"/>
      <c r="AA16" s="426"/>
      <c r="AB16" s="427"/>
      <c r="AC16" s="437"/>
      <c r="AD16" s="426"/>
      <c r="AE16" s="427"/>
      <c r="AF16" s="469"/>
      <c r="AG16" s="426"/>
      <c r="AH16" s="427"/>
      <c r="AI16" s="489"/>
      <c r="AJ16" s="426"/>
      <c r="AK16" s="427"/>
      <c r="AL16" s="124"/>
      <c r="AM16" s="124"/>
    </row>
    <row r="17" spans="1:204" s="346" customFormat="1" x14ac:dyDescent="0.3">
      <c r="A17" s="349">
        <v>16</v>
      </c>
      <c r="B17" s="435"/>
      <c r="C17" s="298"/>
      <c r="D17" s="299"/>
      <c r="E17" s="435"/>
      <c r="F17" s="426"/>
      <c r="G17" s="427"/>
      <c r="H17" s="532"/>
      <c r="I17" s="298"/>
      <c r="J17" s="299"/>
      <c r="K17" s="532"/>
      <c r="L17" s="426"/>
      <c r="M17" s="427"/>
      <c r="N17" s="489"/>
      <c r="O17" s="426"/>
      <c r="P17" s="427"/>
      <c r="Q17" s="487"/>
      <c r="R17" s="432"/>
      <c r="S17" s="433"/>
      <c r="T17" s="438"/>
      <c r="U17" s="426"/>
      <c r="V17" s="427"/>
      <c r="W17" s="437"/>
      <c r="X17" s="426"/>
      <c r="Y17" s="427"/>
      <c r="Z17" s="437"/>
      <c r="AA17" s="426"/>
      <c r="AB17" s="427"/>
      <c r="AC17" s="437"/>
      <c r="AD17" s="426"/>
      <c r="AE17" s="427"/>
      <c r="AF17" s="499"/>
      <c r="AG17" s="426"/>
      <c r="AH17" s="427"/>
      <c r="AI17" s="435"/>
      <c r="AJ17" s="426"/>
      <c r="AK17" s="427"/>
      <c r="AL17" s="344"/>
      <c r="AM17" s="344"/>
      <c r="AN17" s="345"/>
      <c r="AO17" s="345"/>
      <c r="AP17" s="345"/>
      <c r="AQ17" s="345"/>
      <c r="AR17" s="345"/>
      <c r="AS17" s="345"/>
      <c r="AT17" s="345"/>
      <c r="AU17" s="345"/>
      <c r="AV17" s="345"/>
      <c r="AW17" s="345"/>
      <c r="AX17" s="345"/>
      <c r="AY17" s="345"/>
      <c r="AZ17" s="345"/>
      <c r="BA17" s="345"/>
      <c r="BB17" s="345"/>
      <c r="BC17" s="345"/>
      <c r="BD17" s="345"/>
      <c r="BE17" s="345"/>
      <c r="BF17" s="345"/>
      <c r="BG17" s="345"/>
      <c r="BH17" s="345"/>
      <c r="BI17" s="345"/>
      <c r="BJ17" s="345"/>
      <c r="BK17" s="345"/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5"/>
      <c r="CA17" s="345"/>
      <c r="CB17" s="345"/>
      <c r="CC17" s="345"/>
      <c r="CD17" s="345"/>
      <c r="CE17" s="345"/>
      <c r="CF17" s="345"/>
      <c r="CG17" s="345"/>
      <c r="CH17" s="345"/>
      <c r="CI17" s="345"/>
      <c r="CJ17" s="345"/>
      <c r="CK17" s="345"/>
      <c r="CL17" s="345"/>
      <c r="CM17" s="345"/>
      <c r="CN17" s="345"/>
      <c r="CO17" s="345"/>
      <c r="CP17" s="345"/>
      <c r="CQ17" s="345"/>
      <c r="CR17" s="345"/>
      <c r="CS17" s="345"/>
      <c r="CT17" s="345"/>
      <c r="CU17" s="345"/>
      <c r="CV17" s="345"/>
      <c r="CW17" s="345"/>
      <c r="CX17" s="345"/>
      <c r="CY17" s="345"/>
      <c r="CZ17" s="345"/>
      <c r="DA17" s="345"/>
      <c r="DB17" s="345"/>
      <c r="DC17" s="345"/>
      <c r="DD17" s="345"/>
      <c r="DE17" s="345"/>
      <c r="DF17" s="345"/>
      <c r="DG17" s="345"/>
      <c r="DH17" s="345"/>
      <c r="DI17" s="345"/>
      <c r="DJ17" s="345"/>
      <c r="DK17" s="345"/>
      <c r="DL17" s="345"/>
      <c r="DM17" s="345"/>
      <c r="DN17" s="345"/>
      <c r="DO17" s="345"/>
      <c r="DP17" s="345"/>
      <c r="DQ17" s="345"/>
      <c r="DR17" s="345"/>
      <c r="DS17" s="345"/>
      <c r="DT17" s="345"/>
      <c r="DU17" s="345"/>
      <c r="DV17" s="345"/>
      <c r="DW17" s="345"/>
      <c r="DX17" s="345"/>
      <c r="DY17" s="345"/>
      <c r="DZ17" s="345"/>
      <c r="EA17" s="345"/>
      <c r="EB17" s="345"/>
      <c r="EC17" s="345"/>
      <c r="ED17" s="345"/>
      <c r="EE17" s="345"/>
      <c r="EF17" s="345"/>
      <c r="EG17" s="345"/>
      <c r="EH17" s="345"/>
      <c r="EI17" s="345"/>
      <c r="EJ17" s="345"/>
      <c r="EK17" s="345"/>
      <c r="EL17" s="345"/>
      <c r="EM17" s="345"/>
      <c r="EN17" s="345"/>
      <c r="EO17" s="345"/>
      <c r="EP17" s="345"/>
      <c r="EQ17" s="345"/>
      <c r="ER17" s="345"/>
      <c r="ES17" s="345"/>
      <c r="ET17" s="345"/>
      <c r="EU17" s="345"/>
      <c r="EV17" s="345"/>
      <c r="EW17" s="345"/>
      <c r="EX17" s="345"/>
      <c r="EY17" s="345"/>
      <c r="EZ17" s="345"/>
      <c r="FA17" s="345"/>
      <c r="FB17" s="345"/>
      <c r="FC17" s="345"/>
      <c r="FD17" s="345"/>
      <c r="FE17" s="345"/>
      <c r="FF17" s="345"/>
      <c r="FG17" s="345"/>
      <c r="FH17" s="345"/>
      <c r="FI17" s="345"/>
      <c r="FJ17" s="345"/>
      <c r="FK17" s="345"/>
      <c r="FL17" s="345"/>
      <c r="FM17" s="345"/>
      <c r="FN17" s="345"/>
      <c r="FO17" s="345"/>
      <c r="FP17" s="345"/>
      <c r="FQ17" s="345"/>
      <c r="FR17" s="345"/>
      <c r="FS17" s="345"/>
      <c r="FT17" s="345"/>
      <c r="FU17" s="345"/>
      <c r="FV17" s="345"/>
      <c r="FW17" s="345"/>
      <c r="FX17" s="345"/>
      <c r="FY17" s="345"/>
      <c r="FZ17" s="345"/>
      <c r="GA17" s="345"/>
      <c r="GB17" s="345"/>
      <c r="GC17" s="345"/>
      <c r="GD17" s="345"/>
      <c r="GE17" s="345"/>
      <c r="GF17" s="345"/>
      <c r="GG17" s="345"/>
      <c r="GH17" s="345"/>
      <c r="GI17" s="345"/>
      <c r="GJ17" s="345"/>
      <c r="GK17" s="345"/>
      <c r="GL17" s="345"/>
      <c r="GM17" s="345"/>
      <c r="GN17" s="345"/>
      <c r="GO17" s="345"/>
      <c r="GP17" s="345"/>
      <c r="GQ17" s="345"/>
      <c r="GR17" s="345"/>
      <c r="GS17" s="345"/>
      <c r="GT17" s="345"/>
      <c r="GU17" s="345"/>
      <c r="GV17" s="345"/>
    </row>
    <row r="18" spans="1:204" ht="15" thickBot="1" x14ac:dyDescent="0.35">
      <c r="A18" s="349">
        <v>17</v>
      </c>
      <c r="B18" s="389"/>
      <c r="C18" s="298"/>
      <c r="D18" s="299"/>
      <c r="E18" s="435"/>
      <c r="F18" s="426"/>
      <c r="G18" s="427"/>
      <c r="H18" s="532"/>
      <c r="I18" s="298"/>
      <c r="J18" s="299"/>
      <c r="K18" s="532"/>
      <c r="L18" s="426"/>
      <c r="M18" s="427"/>
      <c r="N18" s="489"/>
      <c r="O18" s="426"/>
      <c r="P18" s="427"/>
      <c r="Q18" s="488"/>
      <c r="R18" s="657"/>
      <c r="S18" s="658"/>
      <c r="T18" s="466"/>
      <c r="U18" s="426"/>
      <c r="V18" s="427"/>
      <c r="W18" s="466"/>
      <c r="X18" s="426"/>
      <c r="Y18" s="427"/>
      <c r="Z18" s="437"/>
      <c r="AA18" s="426"/>
      <c r="AB18" s="427"/>
      <c r="AC18" s="489"/>
      <c r="AD18" s="426"/>
      <c r="AE18" s="427"/>
      <c r="AF18" s="499"/>
      <c r="AG18" s="426"/>
      <c r="AH18" s="427"/>
      <c r="AI18" s="489"/>
      <c r="AJ18" s="426"/>
      <c r="AK18" s="427"/>
    </row>
    <row r="19" spans="1:204" s="72" customFormat="1" ht="15" thickTop="1" x14ac:dyDescent="0.3">
      <c r="A19" s="244" t="s">
        <v>45</v>
      </c>
      <c r="B19" s="759"/>
      <c r="C19" s="750">
        <f>SUM(C2:C18)</f>
        <v>67</v>
      </c>
      <c r="D19" s="751"/>
      <c r="E19" s="748"/>
      <c r="F19" s="750">
        <f>SUM(F2:F18)</f>
        <v>26</v>
      </c>
      <c r="G19" s="751"/>
      <c r="H19" s="756"/>
      <c r="I19" s="750">
        <f>SUM(I2:I18)</f>
        <v>106</v>
      </c>
      <c r="J19" s="751"/>
      <c r="K19" s="748"/>
      <c r="L19" s="750">
        <f>SUM(L2:L18)</f>
        <v>16</v>
      </c>
      <c r="M19" s="751"/>
      <c r="N19" s="756"/>
      <c r="O19" s="750">
        <f>SUM(O2:O18)</f>
        <v>18</v>
      </c>
      <c r="P19" s="751"/>
      <c r="Q19" s="748"/>
      <c r="R19" s="750">
        <f>SUM(R2:R18)</f>
        <v>33</v>
      </c>
      <c r="S19" s="751"/>
      <c r="T19" s="748"/>
      <c r="U19" s="750">
        <f>SUM(U2:U18)</f>
        <v>23</v>
      </c>
      <c r="V19" s="751"/>
      <c r="W19" s="754"/>
      <c r="X19" s="750">
        <f>SUM(X2:X18)</f>
        <v>73</v>
      </c>
      <c r="Y19" s="751"/>
      <c r="Z19" s="748"/>
      <c r="AA19" s="750">
        <f>SUM(AA2:AA18)</f>
        <v>94</v>
      </c>
      <c r="AB19" s="751"/>
      <c r="AC19" s="748"/>
      <c r="AD19" s="750">
        <f>SUM(AD2:AD18)</f>
        <v>41</v>
      </c>
      <c r="AE19" s="751"/>
      <c r="AF19" s="748"/>
      <c r="AG19" s="750">
        <f>SUM(AG2:AG18)</f>
        <v>45</v>
      </c>
      <c r="AH19" s="751"/>
      <c r="AI19" s="748"/>
      <c r="AJ19" s="750">
        <f>SUM(AJ2:AJ18)</f>
        <v>24</v>
      </c>
      <c r="AK19" s="751"/>
      <c r="AL19" s="124"/>
      <c r="AM19" s="124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</row>
    <row r="20" spans="1:204" s="74" customFormat="1" x14ac:dyDescent="0.3">
      <c r="A20" s="245" t="s">
        <v>46</v>
      </c>
      <c r="B20" s="760"/>
      <c r="C20" s="752">
        <f>SUM(C22:C34)</f>
        <v>-200</v>
      </c>
      <c r="D20" s="753"/>
      <c r="E20" s="749"/>
      <c r="F20" s="752">
        <f>SUM(F22:F34)</f>
        <v>-195</v>
      </c>
      <c r="G20" s="753"/>
      <c r="H20" s="757"/>
      <c r="I20" s="752">
        <f>SUM(I22:I34)</f>
        <v>-200</v>
      </c>
      <c r="J20" s="753"/>
      <c r="K20" s="749"/>
      <c r="L20" s="752">
        <f>SUM(L22:L34)</f>
        <v>-200</v>
      </c>
      <c r="M20" s="753"/>
      <c r="N20" s="757"/>
      <c r="O20" s="752">
        <f>SUM(O22:O34)</f>
        <v>-200</v>
      </c>
      <c r="P20" s="753"/>
      <c r="Q20" s="749"/>
      <c r="R20" s="752">
        <f>SUM(R22:R34)</f>
        <v>-200</v>
      </c>
      <c r="S20" s="753"/>
      <c r="T20" s="749"/>
      <c r="U20" s="752">
        <f>SUM(U22:U34)</f>
        <v>-200</v>
      </c>
      <c r="V20" s="753"/>
      <c r="W20" s="755"/>
      <c r="X20" s="752">
        <f>SUM(X22:X34)</f>
        <v>-198</v>
      </c>
      <c r="Y20" s="753"/>
      <c r="Z20" s="749"/>
      <c r="AA20" s="752">
        <f>SUM(AA22:AA34)</f>
        <v>-200</v>
      </c>
      <c r="AB20" s="753"/>
      <c r="AC20" s="749"/>
      <c r="AD20" s="752">
        <f>SUM(AD22:AD34)</f>
        <v>-200</v>
      </c>
      <c r="AE20" s="753"/>
      <c r="AF20" s="749"/>
      <c r="AG20" s="752">
        <f>SUM(AG22:AG34)</f>
        <v>-200</v>
      </c>
      <c r="AH20" s="753"/>
      <c r="AI20" s="749"/>
      <c r="AJ20" s="752">
        <f>SUM(AJ22:AJ34)</f>
        <v>-200</v>
      </c>
      <c r="AK20" s="753"/>
      <c r="AL20" s="124"/>
      <c r="AM20" s="124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</row>
    <row r="21" spans="1:204" s="76" customFormat="1" ht="19.5" customHeight="1" x14ac:dyDescent="0.3">
      <c r="A21" s="246" t="s">
        <v>194</v>
      </c>
      <c r="B21" s="760"/>
      <c r="C21" s="736">
        <f>SUM(C19:C20)</f>
        <v>-133</v>
      </c>
      <c r="D21" s="737"/>
      <c r="E21" s="749"/>
      <c r="F21" s="736">
        <f>SUM(F19:F20)</f>
        <v>-169</v>
      </c>
      <c r="G21" s="737"/>
      <c r="H21" s="758"/>
      <c r="I21" s="736">
        <f>SUM(I19:I20)</f>
        <v>-94</v>
      </c>
      <c r="J21" s="737"/>
      <c r="K21" s="749"/>
      <c r="L21" s="736">
        <f>SUM(L19:L20)</f>
        <v>-184</v>
      </c>
      <c r="M21" s="737"/>
      <c r="N21" s="758"/>
      <c r="O21" s="736">
        <f>SUM(O19:O20)</f>
        <v>-182</v>
      </c>
      <c r="P21" s="737"/>
      <c r="Q21" s="749"/>
      <c r="R21" s="736">
        <f>SUM(R19:R20)</f>
        <v>-167</v>
      </c>
      <c r="S21" s="737"/>
      <c r="T21" s="749"/>
      <c r="U21" s="736">
        <f>SUM(U19:U20)</f>
        <v>-177</v>
      </c>
      <c r="V21" s="737"/>
      <c r="W21" s="755"/>
      <c r="X21" s="736">
        <f>SUM(X19:X20)</f>
        <v>-125</v>
      </c>
      <c r="Y21" s="737"/>
      <c r="Z21" s="749"/>
      <c r="AA21" s="736">
        <f>SUM(AA19:AA20)</f>
        <v>-106</v>
      </c>
      <c r="AB21" s="737"/>
      <c r="AC21" s="749"/>
      <c r="AD21" s="736">
        <f>SUM(AD19:AD20)</f>
        <v>-159</v>
      </c>
      <c r="AE21" s="737"/>
      <c r="AF21" s="749"/>
      <c r="AG21" s="736">
        <f>SUM(AG19:AG20)</f>
        <v>-155</v>
      </c>
      <c r="AH21" s="737"/>
      <c r="AI21" s="749"/>
      <c r="AJ21" s="736">
        <f>SUM(AJ19:AJ20)</f>
        <v>-176</v>
      </c>
      <c r="AK21" s="737"/>
      <c r="AL21" s="124"/>
      <c r="AM21" s="124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</row>
    <row r="22" spans="1:204" s="308" customFormat="1" ht="14.25" customHeight="1" x14ac:dyDescent="0.3">
      <c r="A22" s="309" t="s">
        <v>47</v>
      </c>
      <c r="B22" s="361"/>
      <c r="C22" s="362"/>
      <c r="D22" s="363"/>
      <c r="E22" s="364" t="s">
        <v>370</v>
      </c>
      <c r="F22" s="365">
        <v>5</v>
      </c>
      <c r="G22" s="363">
        <v>1</v>
      </c>
      <c r="H22" s="364"/>
      <c r="I22" s="365"/>
      <c r="J22" s="363"/>
      <c r="K22" s="364"/>
      <c r="L22" s="365"/>
      <c r="M22" s="363"/>
      <c r="N22" s="364"/>
      <c r="O22" s="365"/>
      <c r="P22" s="363"/>
      <c r="Q22" s="364"/>
      <c r="R22" s="365"/>
      <c r="S22" s="363"/>
      <c r="T22" s="361"/>
      <c r="U22" s="362"/>
      <c r="V22" s="363"/>
      <c r="W22" s="366" t="s">
        <v>490</v>
      </c>
      <c r="X22" s="362">
        <v>2</v>
      </c>
      <c r="Y22" s="363">
        <v>1</v>
      </c>
      <c r="Z22" s="361"/>
      <c r="AA22" s="362"/>
      <c r="AB22" s="363"/>
      <c r="AC22" s="361"/>
      <c r="AD22" s="362"/>
      <c r="AE22" s="363"/>
      <c r="AF22" s="361"/>
      <c r="AG22" s="362"/>
      <c r="AH22" s="363"/>
      <c r="AI22" s="361"/>
      <c r="AJ22" s="362"/>
      <c r="AK22" s="363"/>
      <c r="AL22" s="307"/>
      <c r="AM22" s="307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/>
      <c r="BG22" s="310"/>
      <c r="BH22" s="310"/>
      <c r="BI22" s="310"/>
      <c r="BJ22" s="310"/>
      <c r="BK22" s="310"/>
      <c r="BL22" s="310"/>
      <c r="BM22" s="310"/>
      <c r="BN22" s="310"/>
      <c r="BO22" s="310"/>
      <c r="BP22" s="310"/>
      <c r="BQ22" s="310"/>
      <c r="BR22" s="310"/>
      <c r="BS22" s="310"/>
      <c r="BT22" s="310"/>
      <c r="BU22" s="310"/>
      <c r="BV22" s="310"/>
      <c r="BW22" s="310"/>
      <c r="BX22" s="310"/>
      <c r="BY22" s="310"/>
      <c r="BZ22" s="310"/>
      <c r="CA22" s="310"/>
      <c r="CB22" s="310"/>
      <c r="CC22" s="310"/>
      <c r="CD22" s="310"/>
      <c r="CE22" s="310"/>
      <c r="CF22" s="310"/>
      <c r="CG22" s="310"/>
      <c r="CH22" s="310"/>
      <c r="CI22" s="310"/>
      <c r="CJ22" s="310"/>
      <c r="CK22" s="310"/>
      <c r="CL22" s="310"/>
      <c r="CM22" s="310"/>
      <c r="CN22" s="310"/>
      <c r="CO22" s="310"/>
      <c r="CP22" s="310"/>
      <c r="CQ22" s="310"/>
      <c r="CR22" s="310"/>
      <c r="CS22" s="310"/>
      <c r="CT22" s="310"/>
      <c r="CU22" s="310"/>
      <c r="CV22" s="310"/>
      <c r="CW22" s="310"/>
      <c r="CX22" s="310"/>
      <c r="CY22" s="310"/>
      <c r="CZ22" s="310"/>
      <c r="DA22" s="310"/>
      <c r="DB22" s="310"/>
      <c r="DC22" s="310"/>
      <c r="DD22" s="310"/>
      <c r="DE22" s="310"/>
      <c r="DF22" s="310"/>
      <c r="DG22" s="310"/>
      <c r="DH22" s="310"/>
      <c r="DI22" s="310"/>
      <c r="DJ22" s="310"/>
      <c r="DK22" s="310"/>
      <c r="DL22" s="310"/>
      <c r="DM22" s="310"/>
      <c r="DN22" s="310"/>
      <c r="DO22" s="310"/>
      <c r="DP22" s="310"/>
      <c r="DQ22" s="310"/>
      <c r="DR22" s="310"/>
      <c r="DS22" s="310"/>
      <c r="DT22" s="310"/>
      <c r="DU22" s="310"/>
      <c r="DV22" s="310"/>
      <c r="DW22" s="310"/>
      <c r="DX22" s="310"/>
      <c r="DY22" s="310"/>
      <c r="DZ22" s="310"/>
      <c r="EA22" s="310"/>
      <c r="EB22" s="310"/>
      <c r="EC22" s="310"/>
      <c r="ED22" s="310"/>
      <c r="EE22" s="310"/>
      <c r="EF22" s="310"/>
      <c r="EG22" s="310"/>
      <c r="EH22" s="310"/>
      <c r="EI22" s="310"/>
      <c r="EJ22" s="310"/>
      <c r="EK22" s="310"/>
      <c r="EL22" s="310"/>
      <c r="EM22" s="310"/>
      <c r="EN22" s="310"/>
      <c r="EO22" s="310"/>
      <c r="EP22" s="310"/>
      <c r="EQ22" s="310"/>
      <c r="ER22" s="310"/>
      <c r="ES22" s="310"/>
      <c r="ET22" s="310"/>
      <c r="EU22" s="310"/>
      <c r="EV22" s="310"/>
      <c r="EW22" s="310"/>
      <c r="EX22" s="310"/>
      <c r="EY22" s="310"/>
      <c r="EZ22" s="310"/>
      <c r="FA22" s="310"/>
      <c r="FB22" s="310"/>
      <c r="FC22" s="310"/>
      <c r="FD22" s="310"/>
      <c r="FE22" s="310"/>
      <c r="FF22" s="310"/>
      <c r="FG22" s="310"/>
      <c r="FH22" s="310"/>
      <c r="FI22" s="310"/>
      <c r="FJ22" s="310"/>
      <c r="FK22" s="310"/>
      <c r="FL22" s="310"/>
      <c r="FM22" s="310"/>
      <c r="FN22" s="310"/>
      <c r="FO22" s="310"/>
      <c r="FP22" s="310"/>
      <c r="FQ22" s="310"/>
      <c r="FR22" s="310"/>
      <c r="FS22" s="310"/>
      <c r="FT22" s="310"/>
      <c r="FU22" s="310"/>
      <c r="FV22" s="310"/>
      <c r="FW22" s="310"/>
      <c r="FX22" s="310"/>
      <c r="FY22" s="310"/>
      <c r="FZ22" s="310"/>
      <c r="GA22" s="310"/>
      <c r="GB22" s="310"/>
      <c r="GC22" s="310"/>
      <c r="GD22" s="310"/>
      <c r="GE22" s="310"/>
      <c r="GF22" s="310"/>
      <c r="GG22" s="310"/>
      <c r="GH22" s="310"/>
      <c r="GI22" s="310"/>
      <c r="GJ22" s="310"/>
      <c r="GK22" s="310"/>
      <c r="GL22" s="310"/>
      <c r="GM22" s="310"/>
      <c r="GN22" s="310"/>
      <c r="GO22" s="310"/>
      <c r="GP22" s="310"/>
      <c r="GQ22" s="310"/>
      <c r="GR22" s="310"/>
      <c r="GS22" s="310"/>
      <c r="GT22" s="310"/>
      <c r="GU22" s="310"/>
      <c r="GV22" s="310"/>
    </row>
    <row r="23" spans="1:204" s="308" customFormat="1" ht="14.25" customHeight="1" x14ac:dyDescent="0.3">
      <c r="A23" s="311" t="s">
        <v>47</v>
      </c>
      <c r="B23" s="361"/>
      <c r="C23" s="362"/>
      <c r="D23" s="363"/>
      <c r="E23" s="364"/>
      <c r="F23" s="365"/>
      <c r="G23" s="363"/>
      <c r="H23" s="364"/>
      <c r="I23" s="365"/>
      <c r="J23" s="363"/>
      <c r="K23" s="364"/>
      <c r="L23" s="365"/>
      <c r="M23" s="363"/>
      <c r="N23" s="364"/>
      <c r="O23" s="365"/>
      <c r="P23" s="363"/>
      <c r="Q23" s="364"/>
      <c r="R23" s="365"/>
      <c r="S23" s="363"/>
      <c r="T23" s="361"/>
      <c r="U23" s="362"/>
      <c r="V23" s="363"/>
      <c r="W23" s="366"/>
      <c r="X23" s="362"/>
      <c r="Y23" s="363"/>
      <c r="Z23" s="361"/>
      <c r="AA23" s="362"/>
      <c r="AB23" s="363"/>
      <c r="AC23" s="361"/>
      <c r="AD23" s="362"/>
      <c r="AE23" s="363"/>
      <c r="AF23" s="361"/>
      <c r="AG23" s="362"/>
      <c r="AH23" s="363"/>
      <c r="AI23" s="361"/>
      <c r="AJ23" s="362"/>
      <c r="AK23" s="363"/>
      <c r="AL23" s="307"/>
      <c r="AM23" s="307"/>
      <c r="AN23" s="310"/>
      <c r="AO23" s="310"/>
      <c r="AP23" s="310"/>
      <c r="AQ23" s="310"/>
      <c r="AR23" s="310"/>
      <c r="AS23" s="310"/>
      <c r="AT23" s="310"/>
      <c r="AU23" s="310"/>
      <c r="AV23" s="310"/>
      <c r="AW23" s="310"/>
      <c r="AX23" s="310"/>
      <c r="AY23" s="310"/>
      <c r="AZ23" s="310"/>
      <c r="BA23" s="310"/>
      <c r="BB23" s="310"/>
      <c r="BC23" s="310"/>
      <c r="BD23" s="310"/>
      <c r="BE23" s="310"/>
      <c r="BF23" s="310"/>
      <c r="BG23" s="310"/>
      <c r="BH23" s="310"/>
      <c r="BI23" s="310"/>
      <c r="BJ23" s="310"/>
      <c r="BK23" s="310"/>
      <c r="BL23" s="310"/>
      <c r="BM23" s="310"/>
      <c r="BN23" s="310"/>
      <c r="BO23" s="310"/>
      <c r="BP23" s="310"/>
      <c r="BQ23" s="310"/>
      <c r="BR23" s="310"/>
      <c r="BS23" s="310"/>
      <c r="BT23" s="310"/>
      <c r="BU23" s="310"/>
      <c r="BV23" s="310"/>
      <c r="BW23" s="310"/>
      <c r="BX23" s="310"/>
      <c r="BY23" s="310"/>
      <c r="BZ23" s="310"/>
      <c r="CA23" s="310"/>
      <c r="CB23" s="310"/>
      <c r="CC23" s="310"/>
      <c r="CD23" s="310"/>
      <c r="CE23" s="310"/>
      <c r="CF23" s="310"/>
      <c r="CG23" s="310"/>
      <c r="CH23" s="310"/>
      <c r="CI23" s="310"/>
      <c r="CJ23" s="310"/>
      <c r="CK23" s="310"/>
      <c r="CL23" s="310"/>
      <c r="CM23" s="310"/>
      <c r="CN23" s="310"/>
      <c r="CO23" s="310"/>
      <c r="CP23" s="310"/>
      <c r="CQ23" s="310"/>
      <c r="CR23" s="310"/>
      <c r="CS23" s="310"/>
      <c r="CT23" s="310"/>
      <c r="CU23" s="310"/>
      <c r="CV23" s="310"/>
      <c r="CW23" s="310"/>
      <c r="CX23" s="310"/>
      <c r="CY23" s="310"/>
      <c r="CZ23" s="310"/>
      <c r="DA23" s="310"/>
      <c r="DB23" s="310"/>
      <c r="DC23" s="310"/>
      <c r="DD23" s="310"/>
      <c r="DE23" s="310"/>
      <c r="DF23" s="310"/>
      <c r="DG23" s="310"/>
      <c r="DH23" s="310"/>
      <c r="DI23" s="310"/>
      <c r="DJ23" s="310"/>
      <c r="DK23" s="310"/>
      <c r="DL23" s="310"/>
      <c r="DM23" s="310"/>
      <c r="DN23" s="310"/>
      <c r="DO23" s="310"/>
      <c r="DP23" s="310"/>
      <c r="DQ23" s="310"/>
      <c r="DR23" s="310"/>
      <c r="DS23" s="310"/>
      <c r="DT23" s="310"/>
      <c r="DU23" s="310"/>
      <c r="DV23" s="310"/>
      <c r="DW23" s="310"/>
      <c r="DX23" s="310"/>
      <c r="DY23" s="310"/>
      <c r="DZ23" s="310"/>
      <c r="EA23" s="310"/>
      <c r="EB23" s="310"/>
      <c r="EC23" s="310"/>
      <c r="ED23" s="310"/>
      <c r="EE23" s="310"/>
      <c r="EF23" s="310"/>
      <c r="EG23" s="310"/>
      <c r="EH23" s="310"/>
      <c r="EI23" s="310"/>
      <c r="EJ23" s="310"/>
      <c r="EK23" s="310"/>
      <c r="EL23" s="310"/>
      <c r="EM23" s="310"/>
      <c r="EN23" s="310"/>
      <c r="EO23" s="310"/>
      <c r="EP23" s="310"/>
      <c r="EQ23" s="310"/>
      <c r="ER23" s="310"/>
      <c r="ES23" s="310"/>
      <c r="ET23" s="310"/>
      <c r="EU23" s="310"/>
      <c r="EV23" s="310"/>
      <c r="EW23" s="310"/>
      <c r="EX23" s="310"/>
      <c r="EY23" s="310"/>
      <c r="EZ23" s="310"/>
      <c r="FA23" s="310"/>
      <c r="FB23" s="310"/>
      <c r="FC23" s="310"/>
      <c r="FD23" s="310"/>
      <c r="FE23" s="310"/>
      <c r="FF23" s="310"/>
      <c r="FG23" s="310"/>
      <c r="FH23" s="310"/>
      <c r="FI23" s="310"/>
      <c r="FJ23" s="310"/>
      <c r="FK23" s="310"/>
      <c r="FL23" s="310"/>
      <c r="FM23" s="310"/>
      <c r="FN23" s="310"/>
      <c r="FO23" s="310"/>
      <c r="FP23" s="310"/>
      <c r="FQ23" s="310"/>
      <c r="FR23" s="310"/>
      <c r="FS23" s="310"/>
      <c r="FT23" s="310"/>
      <c r="FU23" s="310"/>
      <c r="FV23" s="310"/>
      <c r="FW23" s="310"/>
      <c r="FX23" s="310"/>
      <c r="FY23" s="310"/>
      <c r="FZ23" s="310"/>
      <c r="GA23" s="310"/>
      <c r="GB23" s="310"/>
      <c r="GC23" s="310"/>
      <c r="GD23" s="310"/>
      <c r="GE23" s="310"/>
      <c r="GF23" s="310"/>
      <c r="GG23" s="310"/>
      <c r="GH23" s="310"/>
      <c r="GI23" s="310"/>
      <c r="GJ23" s="310"/>
      <c r="GK23" s="310"/>
      <c r="GL23" s="310"/>
      <c r="GM23" s="310"/>
      <c r="GN23" s="310"/>
      <c r="GO23" s="310"/>
      <c r="GP23" s="310"/>
      <c r="GQ23" s="310"/>
      <c r="GR23" s="310"/>
      <c r="GS23" s="310"/>
      <c r="GT23" s="310"/>
      <c r="GU23" s="310"/>
      <c r="GV23" s="310"/>
    </row>
    <row r="24" spans="1:204" s="308" customFormat="1" ht="14.25" hidden="1" customHeight="1" x14ac:dyDescent="0.3">
      <c r="A24" s="311" t="s">
        <v>47</v>
      </c>
      <c r="B24" s="361"/>
      <c r="C24" s="362"/>
      <c r="D24" s="363"/>
      <c r="E24" s="364"/>
      <c r="F24" s="365"/>
      <c r="G24" s="363"/>
      <c r="H24" s="364"/>
      <c r="I24" s="365"/>
      <c r="J24" s="363"/>
      <c r="K24" s="364"/>
      <c r="L24" s="365"/>
      <c r="M24" s="363"/>
      <c r="N24" s="364"/>
      <c r="O24" s="365"/>
      <c r="P24" s="363"/>
      <c r="Q24" s="364"/>
      <c r="R24" s="365"/>
      <c r="S24" s="363"/>
      <c r="T24" s="361"/>
      <c r="U24" s="362"/>
      <c r="V24" s="363"/>
      <c r="W24" s="366"/>
      <c r="X24" s="362"/>
      <c r="Y24" s="363"/>
      <c r="Z24" s="361"/>
      <c r="AA24" s="362"/>
      <c r="AB24" s="363"/>
      <c r="AC24" s="361"/>
      <c r="AD24" s="362"/>
      <c r="AE24" s="363"/>
      <c r="AF24" s="361"/>
      <c r="AG24" s="362"/>
      <c r="AH24" s="363"/>
      <c r="AI24" s="361"/>
      <c r="AJ24" s="362"/>
      <c r="AK24" s="363"/>
      <c r="AL24" s="307"/>
      <c r="AM24" s="307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G24" s="310"/>
      <c r="BH24" s="310"/>
      <c r="BI24" s="310"/>
      <c r="BJ24" s="310"/>
      <c r="BK24" s="310"/>
      <c r="BL24" s="310"/>
      <c r="BM24" s="310"/>
      <c r="BN24" s="310"/>
      <c r="BO24" s="310"/>
      <c r="BP24" s="310"/>
      <c r="BQ24" s="310"/>
      <c r="BR24" s="310"/>
      <c r="BS24" s="310"/>
      <c r="BT24" s="310"/>
      <c r="BU24" s="310"/>
      <c r="BV24" s="310"/>
      <c r="BW24" s="310"/>
      <c r="BX24" s="310"/>
      <c r="BY24" s="310"/>
      <c r="BZ24" s="310"/>
      <c r="CA24" s="310"/>
      <c r="CB24" s="310"/>
      <c r="CC24" s="310"/>
      <c r="CD24" s="310"/>
      <c r="CE24" s="310"/>
      <c r="CF24" s="310"/>
      <c r="CG24" s="310"/>
      <c r="CH24" s="310"/>
      <c r="CI24" s="310"/>
      <c r="CJ24" s="310"/>
      <c r="CK24" s="310"/>
      <c r="CL24" s="310"/>
      <c r="CM24" s="310"/>
      <c r="CN24" s="310"/>
      <c r="CO24" s="310"/>
      <c r="CP24" s="310"/>
      <c r="CQ24" s="310"/>
      <c r="CR24" s="310"/>
      <c r="CS24" s="310"/>
      <c r="CT24" s="310"/>
      <c r="CU24" s="310"/>
      <c r="CV24" s="310"/>
      <c r="CW24" s="310"/>
      <c r="CX24" s="310"/>
      <c r="CY24" s="310"/>
      <c r="CZ24" s="310"/>
      <c r="DA24" s="310"/>
      <c r="DB24" s="310"/>
      <c r="DC24" s="310"/>
      <c r="DD24" s="310"/>
      <c r="DE24" s="310"/>
      <c r="DF24" s="310"/>
      <c r="DG24" s="310"/>
      <c r="DH24" s="310"/>
      <c r="DI24" s="310"/>
      <c r="DJ24" s="310"/>
      <c r="DK24" s="310"/>
      <c r="DL24" s="310"/>
      <c r="DM24" s="310"/>
      <c r="DN24" s="310"/>
      <c r="DO24" s="310"/>
      <c r="DP24" s="310"/>
      <c r="DQ24" s="310"/>
      <c r="DR24" s="310"/>
      <c r="DS24" s="310"/>
      <c r="DT24" s="310"/>
      <c r="DU24" s="310"/>
      <c r="DV24" s="310"/>
      <c r="DW24" s="310"/>
      <c r="DX24" s="310"/>
      <c r="DY24" s="310"/>
      <c r="DZ24" s="310"/>
      <c r="EA24" s="310"/>
      <c r="EB24" s="310"/>
      <c r="EC24" s="310"/>
      <c r="ED24" s="310"/>
      <c r="EE24" s="310"/>
      <c r="EF24" s="310"/>
      <c r="EG24" s="310"/>
      <c r="EH24" s="310"/>
      <c r="EI24" s="310"/>
      <c r="EJ24" s="310"/>
      <c r="EK24" s="310"/>
      <c r="EL24" s="310"/>
      <c r="EM24" s="310"/>
      <c r="EN24" s="310"/>
      <c r="EO24" s="310"/>
      <c r="EP24" s="310"/>
      <c r="EQ24" s="310"/>
      <c r="ER24" s="310"/>
      <c r="ES24" s="310"/>
      <c r="ET24" s="310"/>
      <c r="EU24" s="310"/>
      <c r="EV24" s="310"/>
      <c r="EW24" s="310"/>
      <c r="EX24" s="310"/>
      <c r="EY24" s="310"/>
      <c r="EZ24" s="310"/>
      <c r="FA24" s="310"/>
      <c r="FB24" s="310"/>
      <c r="FC24" s="310"/>
      <c r="FD24" s="310"/>
      <c r="FE24" s="310"/>
      <c r="FF24" s="310"/>
      <c r="FG24" s="310"/>
      <c r="FH24" s="310"/>
      <c r="FI24" s="310"/>
      <c r="FJ24" s="310"/>
      <c r="FK24" s="310"/>
      <c r="FL24" s="310"/>
      <c r="FM24" s="310"/>
      <c r="FN24" s="310"/>
      <c r="FO24" s="310"/>
      <c r="FP24" s="310"/>
      <c r="FQ24" s="310"/>
      <c r="FR24" s="310"/>
      <c r="FS24" s="310"/>
      <c r="FT24" s="310"/>
      <c r="FU24" s="310"/>
      <c r="FV24" s="310"/>
      <c r="FW24" s="310"/>
      <c r="FX24" s="310"/>
      <c r="FY24" s="310"/>
      <c r="FZ24" s="310"/>
      <c r="GA24" s="310"/>
      <c r="GB24" s="310"/>
      <c r="GC24" s="310"/>
      <c r="GD24" s="310"/>
      <c r="GE24" s="310"/>
      <c r="GF24" s="310"/>
      <c r="GG24" s="310"/>
      <c r="GH24" s="310"/>
      <c r="GI24" s="310"/>
      <c r="GJ24" s="310"/>
      <c r="GK24" s="310"/>
      <c r="GL24" s="310"/>
      <c r="GM24" s="310"/>
      <c r="GN24" s="310"/>
      <c r="GO24" s="310"/>
      <c r="GP24" s="310"/>
      <c r="GQ24" s="310"/>
      <c r="GR24" s="310"/>
      <c r="GS24" s="310"/>
      <c r="GT24" s="310"/>
      <c r="GU24" s="310"/>
      <c r="GV24" s="310"/>
    </row>
    <row r="25" spans="1:204" s="308" customFormat="1" ht="14.25" hidden="1" customHeight="1" x14ac:dyDescent="0.3">
      <c r="A25" s="311" t="s">
        <v>47</v>
      </c>
      <c r="B25" s="361"/>
      <c r="C25" s="362"/>
      <c r="D25" s="363"/>
      <c r="E25" s="364"/>
      <c r="F25" s="365"/>
      <c r="G25" s="363"/>
      <c r="H25" s="364"/>
      <c r="I25" s="365"/>
      <c r="J25" s="363"/>
      <c r="K25" s="364"/>
      <c r="L25" s="365"/>
      <c r="M25" s="363"/>
      <c r="N25" s="364"/>
      <c r="O25" s="365"/>
      <c r="P25" s="363"/>
      <c r="Q25" s="364"/>
      <c r="R25" s="365"/>
      <c r="S25" s="363"/>
      <c r="T25" s="361"/>
      <c r="U25" s="362"/>
      <c r="V25" s="363"/>
      <c r="W25" s="366"/>
      <c r="X25" s="362"/>
      <c r="Y25" s="363"/>
      <c r="Z25" s="361"/>
      <c r="AA25" s="362"/>
      <c r="AB25" s="363"/>
      <c r="AC25" s="361"/>
      <c r="AD25" s="362"/>
      <c r="AE25" s="363"/>
      <c r="AF25" s="361"/>
      <c r="AG25" s="362"/>
      <c r="AH25" s="363"/>
      <c r="AI25" s="361"/>
      <c r="AJ25" s="362"/>
      <c r="AK25" s="363"/>
      <c r="AL25" s="307"/>
      <c r="AM25" s="307"/>
      <c r="AN25" s="310"/>
      <c r="AO25" s="310"/>
      <c r="AP25" s="310"/>
      <c r="AQ25" s="310"/>
      <c r="AR25" s="310"/>
      <c r="AS25" s="310"/>
      <c r="AT25" s="310"/>
      <c r="AU25" s="310"/>
      <c r="AV25" s="310"/>
      <c r="AW25" s="310"/>
      <c r="AX25" s="310"/>
      <c r="AY25" s="310"/>
      <c r="AZ25" s="310"/>
      <c r="BA25" s="310"/>
      <c r="BB25" s="310"/>
      <c r="BC25" s="310"/>
      <c r="BD25" s="310"/>
      <c r="BE25" s="310"/>
      <c r="BF25" s="310"/>
      <c r="BG25" s="310"/>
      <c r="BH25" s="310"/>
      <c r="BI25" s="310"/>
      <c r="BJ25" s="310"/>
      <c r="BK25" s="310"/>
      <c r="BL25" s="310"/>
      <c r="BM25" s="310"/>
      <c r="BN25" s="310"/>
      <c r="BO25" s="310"/>
      <c r="BP25" s="310"/>
      <c r="BQ25" s="310"/>
      <c r="BR25" s="310"/>
      <c r="BS25" s="310"/>
      <c r="BT25" s="310"/>
      <c r="BU25" s="310"/>
      <c r="BV25" s="310"/>
      <c r="BW25" s="310"/>
      <c r="BX25" s="310"/>
      <c r="BY25" s="310"/>
      <c r="BZ25" s="310"/>
      <c r="CA25" s="310"/>
      <c r="CB25" s="310"/>
      <c r="CC25" s="310"/>
      <c r="CD25" s="310"/>
      <c r="CE25" s="310"/>
      <c r="CF25" s="310"/>
      <c r="CG25" s="310"/>
      <c r="CH25" s="310"/>
      <c r="CI25" s="310"/>
      <c r="CJ25" s="310"/>
      <c r="CK25" s="310"/>
      <c r="CL25" s="310"/>
      <c r="CM25" s="310"/>
      <c r="CN25" s="310"/>
      <c r="CO25" s="310"/>
      <c r="CP25" s="310"/>
      <c r="CQ25" s="310"/>
      <c r="CR25" s="310"/>
      <c r="CS25" s="310"/>
      <c r="CT25" s="310"/>
      <c r="CU25" s="310"/>
      <c r="CV25" s="310"/>
      <c r="CW25" s="310"/>
      <c r="CX25" s="310"/>
      <c r="CY25" s="310"/>
      <c r="CZ25" s="310"/>
      <c r="DA25" s="310"/>
      <c r="DB25" s="310"/>
      <c r="DC25" s="310"/>
      <c r="DD25" s="310"/>
      <c r="DE25" s="310"/>
      <c r="DF25" s="310"/>
      <c r="DG25" s="310"/>
      <c r="DH25" s="310"/>
      <c r="DI25" s="310"/>
      <c r="DJ25" s="310"/>
      <c r="DK25" s="310"/>
      <c r="DL25" s="310"/>
      <c r="DM25" s="310"/>
      <c r="DN25" s="310"/>
      <c r="DO25" s="310"/>
      <c r="DP25" s="310"/>
      <c r="DQ25" s="310"/>
      <c r="DR25" s="310"/>
      <c r="DS25" s="310"/>
      <c r="DT25" s="310"/>
      <c r="DU25" s="310"/>
      <c r="DV25" s="310"/>
      <c r="DW25" s="310"/>
      <c r="DX25" s="310"/>
      <c r="DY25" s="310"/>
      <c r="DZ25" s="310"/>
      <c r="EA25" s="310"/>
      <c r="EB25" s="310"/>
      <c r="EC25" s="310"/>
      <c r="ED25" s="310"/>
      <c r="EE25" s="310"/>
      <c r="EF25" s="310"/>
      <c r="EG25" s="310"/>
      <c r="EH25" s="310"/>
      <c r="EI25" s="310"/>
      <c r="EJ25" s="310"/>
      <c r="EK25" s="310"/>
      <c r="EL25" s="310"/>
      <c r="EM25" s="310"/>
      <c r="EN25" s="310"/>
      <c r="EO25" s="310"/>
      <c r="EP25" s="310"/>
      <c r="EQ25" s="310"/>
      <c r="ER25" s="310"/>
      <c r="ES25" s="310"/>
      <c r="ET25" s="310"/>
      <c r="EU25" s="310"/>
      <c r="EV25" s="310"/>
      <c r="EW25" s="310"/>
      <c r="EX25" s="310"/>
      <c r="EY25" s="310"/>
      <c r="EZ25" s="310"/>
      <c r="FA25" s="310"/>
      <c r="FB25" s="310"/>
      <c r="FC25" s="310"/>
      <c r="FD25" s="310"/>
      <c r="FE25" s="310"/>
      <c r="FF25" s="310"/>
      <c r="FG25" s="310"/>
      <c r="FH25" s="310"/>
      <c r="FI25" s="310"/>
      <c r="FJ25" s="310"/>
      <c r="FK25" s="310"/>
      <c r="FL25" s="310"/>
      <c r="FM25" s="310"/>
      <c r="FN25" s="310"/>
      <c r="FO25" s="310"/>
      <c r="FP25" s="310"/>
      <c r="FQ25" s="310"/>
      <c r="FR25" s="310"/>
      <c r="FS25" s="310"/>
      <c r="FT25" s="310"/>
      <c r="FU25" s="310"/>
      <c r="FV25" s="310"/>
      <c r="FW25" s="310"/>
      <c r="FX25" s="310"/>
      <c r="FY25" s="310"/>
      <c r="FZ25" s="310"/>
      <c r="GA25" s="310"/>
      <c r="GB25" s="310"/>
      <c r="GC25" s="310"/>
      <c r="GD25" s="310"/>
      <c r="GE25" s="310"/>
      <c r="GF25" s="310"/>
      <c r="GG25" s="310"/>
      <c r="GH25" s="310"/>
      <c r="GI25" s="310"/>
      <c r="GJ25" s="310"/>
      <c r="GK25" s="310"/>
      <c r="GL25" s="310"/>
      <c r="GM25" s="310"/>
      <c r="GN25" s="310"/>
      <c r="GO25" s="310"/>
      <c r="GP25" s="310"/>
      <c r="GQ25" s="310"/>
      <c r="GR25" s="310"/>
      <c r="GS25" s="310"/>
      <c r="GT25" s="310"/>
      <c r="GU25" s="310"/>
      <c r="GV25" s="310"/>
    </row>
    <row r="26" spans="1:204" s="78" customFormat="1" ht="14.25" hidden="1" customHeight="1" x14ac:dyDescent="0.3">
      <c r="A26" s="252" t="s">
        <v>47</v>
      </c>
      <c r="B26" s="361"/>
      <c r="C26" s="362"/>
      <c r="D26" s="363"/>
      <c r="E26" s="364"/>
      <c r="F26" s="365"/>
      <c r="G26" s="363"/>
      <c r="H26" s="364"/>
      <c r="I26" s="365"/>
      <c r="J26" s="363"/>
      <c r="K26" s="364"/>
      <c r="L26" s="365"/>
      <c r="M26" s="363"/>
      <c r="N26" s="364"/>
      <c r="O26" s="365"/>
      <c r="P26" s="363"/>
      <c r="Q26" s="364"/>
      <c r="R26" s="365"/>
      <c r="S26" s="363"/>
      <c r="T26" s="361"/>
      <c r="U26" s="362"/>
      <c r="V26" s="363"/>
      <c r="W26" s="366"/>
      <c r="X26" s="362"/>
      <c r="Y26" s="363"/>
      <c r="Z26" s="361"/>
      <c r="AA26" s="362"/>
      <c r="AB26" s="363"/>
      <c r="AC26" s="361"/>
      <c r="AD26" s="362"/>
      <c r="AE26" s="363"/>
      <c r="AF26" s="361"/>
      <c r="AG26" s="362"/>
      <c r="AH26" s="363"/>
      <c r="AI26" s="361"/>
      <c r="AJ26" s="362"/>
      <c r="AK26" s="363"/>
      <c r="AL26" s="124"/>
      <c r="AM26" s="124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</row>
    <row r="27" spans="1:204" s="78" customFormat="1" ht="14.25" hidden="1" customHeight="1" x14ac:dyDescent="0.3">
      <c r="A27" s="252" t="s">
        <v>47</v>
      </c>
      <c r="B27" s="361"/>
      <c r="C27" s="362"/>
      <c r="D27" s="363"/>
      <c r="E27" s="364"/>
      <c r="F27" s="365"/>
      <c r="G27" s="363"/>
      <c r="H27" s="364"/>
      <c r="I27" s="365"/>
      <c r="J27" s="363"/>
      <c r="K27" s="364"/>
      <c r="L27" s="365"/>
      <c r="M27" s="363"/>
      <c r="N27" s="364"/>
      <c r="O27" s="365"/>
      <c r="P27" s="363"/>
      <c r="Q27" s="364"/>
      <c r="R27" s="365"/>
      <c r="S27" s="363"/>
      <c r="T27" s="361"/>
      <c r="U27" s="362"/>
      <c r="V27" s="363"/>
      <c r="W27" s="361"/>
      <c r="X27" s="362"/>
      <c r="Y27" s="363"/>
      <c r="Z27" s="361"/>
      <c r="AA27" s="362"/>
      <c r="AB27" s="363"/>
      <c r="AC27" s="361"/>
      <c r="AD27" s="362"/>
      <c r="AE27" s="363"/>
      <c r="AF27" s="361"/>
      <c r="AG27" s="362"/>
      <c r="AH27" s="363"/>
      <c r="AI27" s="361"/>
      <c r="AJ27" s="362"/>
      <c r="AK27" s="363"/>
      <c r="AL27" s="124"/>
      <c r="AM27" s="124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</row>
    <row r="28" spans="1:204" s="78" customFormat="1" ht="14.25" hidden="1" customHeight="1" x14ac:dyDescent="0.3">
      <c r="A28" s="252" t="s">
        <v>47</v>
      </c>
      <c r="B28" s="247"/>
      <c r="C28" s="248"/>
      <c r="D28" s="249"/>
      <c r="E28" s="250"/>
      <c r="F28" s="251"/>
      <c r="G28" s="249"/>
      <c r="H28" s="250"/>
      <c r="I28" s="251"/>
      <c r="J28" s="249"/>
      <c r="K28" s="250"/>
      <c r="L28" s="251"/>
      <c r="M28" s="249"/>
      <c r="N28" s="250"/>
      <c r="O28" s="251"/>
      <c r="P28" s="249"/>
      <c r="Q28" s="250"/>
      <c r="R28" s="251"/>
      <c r="S28" s="249"/>
      <c r="T28" s="247"/>
      <c r="U28" s="248"/>
      <c r="V28" s="249"/>
      <c r="W28" s="247"/>
      <c r="X28" s="248"/>
      <c r="Y28" s="249"/>
      <c r="Z28" s="247"/>
      <c r="AA28" s="248"/>
      <c r="AB28" s="249"/>
      <c r="AC28" s="247"/>
      <c r="AD28" s="248"/>
      <c r="AE28" s="249"/>
      <c r="AF28" s="247"/>
      <c r="AG28" s="248"/>
      <c r="AH28" s="249"/>
      <c r="AI28" s="247"/>
      <c r="AJ28" s="248"/>
      <c r="AK28" s="249"/>
      <c r="AL28" s="124"/>
      <c r="AM28" s="124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</row>
    <row r="29" spans="1:204" s="78" customFormat="1" ht="14.25" hidden="1" customHeight="1" x14ac:dyDescent="0.3">
      <c r="A29" s="252" t="s">
        <v>47</v>
      </c>
      <c r="B29" s="247"/>
      <c r="C29" s="248"/>
      <c r="D29" s="249"/>
      <c r="E29" s="250"/>
      <c r="F29" s="251"/>
      <c r="G29" s="249"/>
      <c r="H29" s="250"/>
      <c r="I29" s="251"/>
      <c r="J29" s="249"/>
      <c r="K29" s="250"/>
      <c r="L29" s="251"/>
      <c r="M29" s="249"/>
      <c r="N29" s="250"/>
      <c r="O29" s="251"/>
      <c r="P29" s="249"/>
      <c r="Q29" s="250"/>
      <c r="R29" s="251"/>
      <c r="S29" s="249"/>
      <c r="T29" s="247"/>
      <c r="U29" s="248"/>
      <c r="V29" s="249"/>
      <c r="W29" s="247"/>
      <c r="X29" s="248"/>
      <c r="Y29" s="249"/>
      <c r="Z29" s="247"/>
      <c r="AA29" s="248"/>
      <c r="AB29" s="249"/>
      <c r="AC29" s="247"/>
      <c r="AD29" s="248"/>
      <c r="AE29" s="249"/>
      <c r="AF29" s="247"/>
      <c r="AG29" s="248"/>
      <c r="AH29" s="249"/>
      <c r="AI29" s="247"/>
      <c r="AJ29" s="248"/>
      <c r="AK29" s="249"/>
      <c r="AL29" s="124"/>
      <c r="AM29" s="124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</row>
    <row r="30" spans="1:204" s="78" customFormat="1" ht="14.25" hidden="1" customHeight="1" x14ac:dyDescent="0.3">
      <c r="A30" s="252" t="s">
        <v>47</v>
      </c>
      <c r="B30" s="247"/>
      <c r="C30" s="248"/>
      <c r="D30" s="249"/>
      <c r="E30" s="250"/>
      <c r="F30" s="251"/>
      <c r="G30" s="249"/>
      <c r="H30" s="250"/>
      <c r="I30" s="251"/>
      <c r="J30" s="249"/>
      <c r="K30" s="250"/>
      <c r="L30" s="251"/>
      <c r="M30" s="249"/>
      <c r="N30" s="250"/>
      <c r="O30" s="251"/>
      <c r="P30" s="249"/>
      <c r="Q30" s="250"/>
      <c r="R30" s="251"/>
      <c r="S30" s="249"/>
      <c r="T30" s="247"/>
      <c r="U30" s="248"/>
      <c r="V30" s="249"/>
      <c r="W30" s="247"/>
      <c r="X30" s="248"/>
      <c r="Y30" s="249"/>
      <c r="Z30" s="247"/>
      <c r="AA30" s="248"/>
      <c r="AB30" s="249"/>
      <c r="AC30" s="247"/>
      <c r="AD30" s="248"/>
      <c r="AE30" s="249"/>
      <c r="AF30" s="247"/>
      <c r="AG30" s="248"/>
      <c r="AH30" s="249"/>
      <c r="AI30" s="247"/>
      <c r="AJ30" s="248"/>
      <c r="AK30" s="249"/>
      <c r="AL30" s="124"/>
      <c r="AM30" s="124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</row>
    <row r="31" spans="1:204" s="78" customFormat="1" ht="14.25" hidden="1" customHeight="1" x14ac:dyDescent="0.3">
      <c r="A31" s="252" t="s">
        <v>47</v>
      </c>
      <c r="B31" s="247"/>
      <c r="C31" s="248"/>
      <c r="D31" s="249"/>
      <c r="E31" s="250"/>
      <c r="F31" s="251"/>
      <c r="G31" s="249"/>
      <c r="H31" s="250"/>
      <c r="I31" s="251"/>
      <c r="J31" s="249"/>
      <c r="K31" s="250"/>
      <c r="L31" s="251"/>
      <c r="M31" s="249"/>
      <c r="N31" s="250"/>
      <c r="O31" s="251"/>
      <c r="P31" s="249"/>
      <c r="Q31" s="250"/>
      <c r="R31" s="251"/>
      <c r="S31" s="249"/>
      <c r="T31" s="247"/>
      <c r="U31" s="248"/>
      <c r="V31" s="249"/>
      <c r="W31" s="247"/>
      <c r="X31" s="248"/>
      <c r="Y31" s="249"/>
      <c r="Z31" s="247"/>
      <c r="AA31" s="248"/>
      <c r="AB31" s="249"/>
      <c r="AC31" s="247"/>
      <c r="AD31" s="248"/>
      <c r="AE31" s="249"/>
      <c r="AF31" s="247"/>
      <c r="AG31" s="248"/>
      <c r="AH31" s="249"/>
      <c r="AI31" s="247"/>
      <c r="AJ31" s="248"/>
      <c r="AK31" s="249"/>
      <c r="AL31" s="124"/>
      <c r="AM31" s="124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</row>
    <row r="32" spans="1:204" s="78" customFormat="1" ht="14.25" hidden="1" customHeight="1" x14ac:dyDescent="0.3">
      <c r="A32" s="252" t="s">
        <v>47</v>
      </c>
      <c r="B32" s="253"/>
      <c r="C32" s="254"/>
      <c r="D32" s="255"/>
      <c r="E32" s="256"/>
      <c r="F32" s="257"/>
      <c r="G32" s="255"/>
      <c r="H32" s="256"/>
      <c r="I32" s="257"/>
      <c r="J32" s="255"/>
      <c r="K32" s="256"/>
      <c r="L32" s="257"/>
      <c r="M32" s="255"/>
      <c r="N32" s="256"/>
      <c r="O32" s="257"/>
      <c r="P32" s="255"/>
      <c r="Q32" s="256"/>
      <c r="R32" s="257"/>
      <c r="S32" s="255"/>
      <c r="T32" s="253"/>
      <c r="U32" s="254"/>
      <c r="V32" s="255"/>
      <c r="W32" s="253"/>
      <c r="X32" s="254"/>
      <c r="Y32" s="255"/>
      <c r="Z32" s="253"/>
      <c r="AA32" s="254"/>
      <c r="AB32" s="255"/>
      <c r="AC32" s="253"/>
      <c r="AD32" s="254"/>
      <c r="AE32" s="255"/>
      <c r="AF32" s="253"/>
      <c r="AG32" s="254"/>
      <c r="AH32" s="255"/>
      <c r="AI32" s="253"/>
      <c r="AJ32" s="254"/>
      <c r="AK32" s="255"/>
      <c r="AL32" s="124"/>
      <c r="AM32" s="124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</row>
    <row r="33" spans="1:204" s="78" customFormat="1" ht="13.8" hidden="1" customHeight="1" x14ac:dyDescent="0.3">
      <c r="A33" s="252" t="s">
        <v>47</v>
      </c>
      <c r="B33" s="253"/>
      <c r="C33" s="254"/>
      <c r="D33" s="255"/>
      <c r="E33" s="256"/>
      <c r="F33" s="257"/>
      <c r="G33" s="255"/>
      <c r="H33" s="256"/>
      <c r="I33" s="257"/>
      <c r="J33" s="255"/>
      <c r="K33" s="256"/>
      <c r="L33" s="257"/>
      <c r="M33" s="255"/>
      <c r="N33" s="256"/>
      <c r="O33" s="257"/>
      <c r="P33" s="255"/>
      <c r="Q33" s="256"/>
      <c r="R33" s="257"/>
      <c r="S33" s="255"/>
      <c r="T33" s="253"/>
      <c r="U33" s="254"/>
      <c r="V33" s="255"/>
      <c r="W33" s="253"/>
      <c r="X33" s="254"/>
      <c r="Y33" s="255"/>
      <c r="Z33" s="253"/>
      <c r="AA33" s="254"/>
      <c r="AB33" s="255"/>
      <c r="AC33" s="253"/>
      <c r="AD33" s="254"/>
      <c r="AE33" s="255"/>
      <c r="AF33" s="253"/>
      <c r="AG33" s="254"/>
      <c r="AH33" s="255"/>
      <c r="AI33" s="253"/>
      <c r="AJ33" s="254"/>
      <c r="AK33" s="255"/>
      <c r="AL33" s="124"/>
      <c r="AM33" s="124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</row>
    <row r="34" spans="1:204" s="78" customFormat="1" ht="14.25" hidden="1" customHeight="1" collapsed="1" thickBot="1" x14ac:dyDescent="0.35">
      <c r="A34" s="252" t="s">
        <v>48</v>
      </c>
      <c r="B34" s="253"/>
      <c r="C34" s="254">
        <v>-200</v>
      </c>
      <c r="D34" s="255"/>
      <c r="E34" s="256"/>
      <c r="F34" s="257">
        <v>-200</v>
      </c>
      <c r="G34" s="255"/>
      <c r="H34" s="258"/>
      <c r="I34" s="259">
        <v>-200</v>
      </c>
      <c r="J34" s="260"/>
      <c r="K34" s="538"/>
      <c r="L34" s="539">
        <v>-200</v>
      </c>
      <c r="M34" s="540"/>
      <c r="N34" s="538"/>
      <c r="O34" s="541">
        <v>-200</v>
      </c>
      <c r="P34" s="542"/>
      <c r="Q34" s="538"/>
      <c r="R34" s="539">
        <v>-200</v>
      </c>
      <c r="S34" s="262"/>
      <c r="T34" s="253"/>
      <c r="U34" s="254">
        <v>-200</v>
      </c>
      <c r="V34" s="255"/>
      <c r="W34" s="253"/>
      <c r="X34" s="254">
        <v>-200</v>
      </c>
      <c r="Y34" s="255"/>
      <c r="Z34" s="253"/>
      <c r="AA34" s="254">
        <v>-200</v>
      </c>
      <c r="AB34" s="255"/>
      <c r="AC34" s="253"/>
      <c r="AD34" s="254">
        <v>-200</v>
      </c>
      <c r="AE34" s="255"/>
      <c r="AF34" s="253"/>
      <c r="AG34" s="254">
        <v>-200</v>
      </c>
      <c r="AH34" s="255"/>
      <c r="AI34" s="253"/>
      <c r="AJ34" s="254">
        <v>-200</v>
      </c>
      <c r="AK34" s="255"/>
      <c r="AL34" s="124"/>
      <c r="AM34" s="124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</row>
    <row r="35" spans="1:204" s="78" customFormat="1" ht="14.25" hidden="1" customHeight="1" thickTop="1" x14ac:dyDescent="0.3">
      <c r="A35" s="263" t="s">
        <v>49</v>
      </c>
      <c r="B35" s="300"/>
      <c r="C35" s="301"/>
      <c r="D35" s="302"/>
      <c r="E35" s="300"/>
      <c r="F35" s="301"/>
      <c r="G35" s="302"/>
      <c r="H35" s="300"/>
      <c r="I35" s="301"/>
      <c r="J35" s="302"/>
      <c r="K35" s="300"/>
      <c r="L35" s="301"/>
      <c r="M35" s="302"/>
      <c r="N35" s="300"/>
      <c r="O35" s="301"/>
      <c r="P35" s="302"/>
      <c r="Q35" s="300"/>
      <c r="R35" s="301"/>
      <c r="S35" s="376"/>
      <c r="T35" s="374"/>
      <c r="U35" s="375"/>
      <c r="V35" s="376"/>
      <c r="W35" s="374"/>
      <c r="X35" s="375"/>
      <c r="Y35" s="376"/>
      <c r="Z35" s="300"/>
      <c r="AA35" s="375"/>
      <c r="AB35" s="376"/>
      <c r="AC35" s="374"/>
      <c r="AD35" s="375"/>
      <c r="AE35" s="376"/>
      <c r="AF35" s="374"/>
      <c r="AG35" s="375"/>
      <c r="AH35" s="376"/>
      <c r="AI35" s="374"/>
      <c r="AJ35" s="375"/>
      <c r="AK35" s="376"/>
      <c r="AL35" s="124"/>
      <c r="AM35" s="124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</row>
    <row r="36" spans="1:204" s="78" customFormat="1" ht="14.25" hidden="1" customHeight="1" thickBot="1" x14ac:dyDescent="0.35">
      <c r="A36" s="264" t="s">
        <v>49</v>
      </c>
      <c r="B36" s="303"/>
      <c r="C36" s="304"/>
      <c r="D36" s="305"/>
      <c r="E36" s="303"/>
      <c r="F36" s="304"/>
      <c r="G36" s="305"/>
      <c r="H36" s="303"/>
      <c r="I36" s="304"/>
      <c r="J36" s="305"/>
      <c r="K36" s="303"/>
      <c r="L36" s="304"/>
      <c r="M36" s="305"/>
      <c r="N36" s="303"/>
      <c r="O36" s="304"/>
      <c r="P36" s="305"/>
      <c r="Q36" s="303"/>
      <c r="R36" s="304"/>
      <c r="S36" s="305"/>
      <c r="T36" s="303"/>
      <c r="U36" s="304"/>
      <c r="V36" s="305"/>
      <c r="W36" s="303"/>
      <c r="X36" s="378"/>
      <c r="Y36" s="379"/>
      <c r="Z36" s="303"/>
      <c r="AA36" s="304"/>
      <c r="AB36" s="305"/>
      <c r="AC36" s="303"/>
      <c r="AD36" s="378"/>
      <c r="AE36" s="379"/>
      <c r="AF36" s="377"/>
      <c r="AG36" s="378"/>
      <c r="AH36" s="379"/>
      <c r="AI36" s="303"/>
      <c r="AJ36" s="378"/>
      <c r="AK36" s="379"/>
      <c r="AL36" s="124"/>
      <c r="AM36" s="124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</row>
    <row r="37" spans="1:204" s="78" customFormat="1" ht="13.8" hidden="1" customHeight="1" thickTop="1" thickBot="1" x14ac:dyDescent="0.35">
      <c r="A37" s="263" t="s">
        <v>478</v>
      </c>
      <c r="B37" s="374"/>
      <c r="C37" s="301"/>
      <c r="D37" s="302"/>
      <c r="E37" s="300"/>
      <c r="F37" s="301"/>
      <c r="G37" s="302"/>
      <c r="H37" s="300"/>
      <c r="I37" s="301"/>
      <c r="J37" s="302"/>
      <c r="K37" s="300"/>
      <c r="L37" s="301"/>
      <c r="M37" s="302"/>
      <c r="N37" s="300"/>
      <c r="O37" s="301"/>
      <c r="P37" s="302"/>
      <c r="Q37" s="300"/>
      <c r="R37" s="301"/>
      <c r="S37" s="302"/>
      <c r="T37" s="300"/>
      <c r="U37" s="301"/>
      <c r="V37" s="302"/>
      <c r="W37" s="303"/>
      <c r="X37" s="304"/>
      <c r="Y37" s="305"/>
      <c r="Z37" s="300"/>
      <c r="AA37" s="301"/>
      <c r="AB37" s="302"/>
      <c r="AC37" s="300"/>
      <c r="AD37" s="301"/>
      <c r="AE37" s="302"/>
      <c r="AF37" s="300"/>
      <c r="AG37" s="301"/>
      <c r="AH37" s="302"/>
      <c r="AI37" s="300"/>
      <c r="AJ37" s="301"/>
      <c r="AK37" s="302"/>
      <c r="AL37" s="124"/>
      <c r="AM37" s="124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</row>
    <row r="38" spans="1:204" s="78" customFormat="1" ht="13.8" hidden="1" customHeight="1" thickTop="1" thickBot="1" x14ac:dyDescent="0.35">
      <c r="A38" s="264" t="s">
        <v>478</v>
      </c>
      <c r="B38" s="377"/>
      <c r="C38" s="304"/>
      <c r="D38" s="305"/>
      <c r="E38" s="303"/>
      <c r="F38" s="304"/>
      <c r="G38" s="305"/>
      <c r="H38" s="303"/>
      <c r="I38" s="304"/>
      <c r="J38" s="305"/>
      <c r="K38" s="303"/>
      <c r="L38" s="304"/>
      <c r="M38" s="305"/>
      <c r="N38" s="303"/>
      <c r="O38" s="304"/>
      <c r="P38" s="305"/>
      <c r="Q38" s="303"/>
      <c r="R38" s="304"/>
      <c r="S38" s="305"/>
      <c r="T38" s="303"/>
      <c r="U38" s="304"/>
      <c r="V38" s="305"/>
      <c r="W38" s="303"/>
      <c r="X38" s="304"/>
      <c r="Y38" s="305"/>
      <c r="Z38" s="303"/>
      <c r="AA38" s="304"/>
      <c r="AB38" s="305"/>
      <c r="AC38" s="303"/>
      <c r="AD38" s="304"/>
      <c r="AE38" s="305"/>
      <c r="AF38" s="303"/>
      <c r="AG38" s="304"/>
      <c r="AH38" s="305"/>
      <c r="AI38" s="303"/>
      <c r="AJ38" s="304"/>
      <c r="AK38" s="305"/>
      <c r="AL38" s="124"/>
      <c r="AM38" s="124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</row>
    <row r="39" spans="1:204" s="308" customFormat="1" ht="13.8" customHeight="1" collapsed="1" thickBot="1" x14ac:dyDescent="0.35">
      <c r="A39" s="306" t="s">
        <v>102</v>
      </c>
      <c r="B39" s="518"/>
      <c r="C39" s="471"/>
      <c r="D39" s="472"/>
      <c r="E39" s="473"/>
      <c r="F39" s="471"/>
      <c r="G39" s="472"/>
      <c r="H39" s="473"/>
      <c r="I39" s="471"/>
      <c r="J39" s="472"/>
      <c r="K39" s="474"/>
      <c r="L39" s="471"/>
      <c r="M39" s="472"/>
      <c r="N39" s="470"/>
      <c r="O39" s="471"/>
      <c r="P39" s="472"/>
      <c r="Q39" s="475"/>
      <c r="R39" s="476"/>
      <c r="S39" s="477"/>
      <c r="T39" s="470"/>
      <c r="U39" s="471"/>
      <c r="V39" s="472"/>
      <c r="W39" s="474"/>
      <c r="X39" s="471"/>
      <c r="Y39" s="472"/>
      <c r="Z39" s="530"/>
      <c r="AA39" s="471"/>
      <c r="AB39" s="472"/>
      <c r="AC39" s="470"/>
      <c r="AD39" s="471"/>
      <c r="AE39" s="472"/>
      <c r="AF39" s="479"/>
      <c r="AG39" s="471"/>
      <c r="AH39" s="472"/>
      <c r="AI39" s="470"/>
      <c r="AJ39" s="471"/>
      <c r="AK39" s="472"/>
      <c r="AL39" s="307"/>
      <c r="AM39" s="307"/>
    </row>
    <row r="40" spans="1:204" s="123" customFormat="1" ht="13.8" customHeight="1" thickTop="1" x14ac:dyDescent="0.3">
      <c r="A40" s="738" t="s">
        <v>655</v>
      </c>
      <c r="B40" s="443" t="s">
        <v>484</v>
      </c>
      <c r="C40" s="444"/>
      <c r="D40" s="445"/>
      <c r="E40" s="443" t="s">
        <v>405</v>
      </c>
      <c r="F40" s="444"/>
      <c r="G40" s="535"/>
      <c r="H40" s="536" t="s">
        <v>202</v>
      </c>
      <c r="I40" s="537"/>
      <c r="J40" s="535"/>
      <c r="K40" s="536" t="s">
        <v>224</v>
      </c>
      <c r="L40" s="537"/>
      <c r="M40" s="535"/>
      <c r="N40" s="536" t="s">
        <v>165</v>
      </c>
      <c r="O40" s="537"/>
      <c r="P40" s="535"/>
      <c r="Q40" s="536" t="s">
        <v>370</v>
      </c>
      <c r="R40" s="537"/>
      <c r="S40" s="535"/>
      <c r="T40" s="536" t="s">
        <v>491</v>
      </c>
      <c r="U40" s="537"/>
      <c r="V40" s="535"/>
      <c r="W40" s="536" t="s">
        <v>38</v>
      </c>
      <c r="X40" s="537"/>
      <c r="Y40" s="535"/>
      <c r="Z40" s="536" t="s">
        <v>96</v>
      </c>
      <c r="AA40" s="537">
        <v>34</v>
      </c>
      <c r="AB40" s="535">
        <v>1</v>
      </c>
      <c r="AC40" s="536" t="s">
        <v>630</v>
      </c>
      <c r="AD40" s="444"/>
      <c r="AE40" s="445"/>
      <c r="AF40" s="443" t="s">
        <v>96</v>
      </c>
      <c r="AG40" s="444"/>
      <c r="AH40" s="445"/>
      <c r="AI40" s="443" t="s">
        <v>1255</v>
      </c>
      <c r="AJ40" s="444"/>
      <c r="AK40" s="445"/>
      <c r="AL40" s="124"/>
      <c r="AM40" s="124"/>
    </row>
    <row r="41" spans="1:204" s="68" customFormat="1" x14ac:dyDescent="0.3">
      <c r="A41" s="738"/>
      <c r="B41" s="414" t="s">
        <v>712</v>
      </c>
      <c r="C41" s="446"/>
      <c r="D41" s="447"/>
      <c r="E41" s="414" t="s">
        <v>228</v>
      </c>
      <c r="F41" s="446"/>
      <c r="G41" s="447"/>
      <c r="H41" s="414" t="s">
        <v>328</v>
      </c>
      <c r="I41" s="446"/>
      <c r="J41" s="447"/>
      <c r="K41" s="414" t="s">
        <v>254</v>
      </c>
      <c r="L41" s="446"/>
      <c r="M41" s="447"/>
      <c r="N41" s="414" t="s">
        <v>1245</v>
      </c>
      <c r="O41" s="446"/>
      <c r="P41" s="447"/>
      <c r="Q41" s="414" t="s">
        <v>510</v>
      </c>
      <c r="R41" s="446"/>
      <c r="S41" s="447"/>
      <c r="T41" s="414" t="s">
        <v>248</v>
      </c>
      <c r="U41" s="446"/>
      <c r="V41" s="447"/>
      <c r="W41" s="414" t="s">
        <v>427</v>
      </c>
      <c r="X41" s="446"/>
      <c r="Y41" s="447"/>
      <c r="Z41" s="414" t="s">
        <v>345</v>
      </c>
      <c r="AA41" s="446">
        <v>1</v>
      </c>
      <c r="AB41" s="447">
        <v>3</v>
      </c>
      <c r="AC41" s="414" t="s">
        <v>564</v>
      </c>
      <c r="AD41" s="446"/>
      <c r="AE41" s="447"/>
      <c r="AF41" s="414" t="s">
        <v>77</v>
      </c>
      <c r="AG41" s="446"/>
      <c r="AH41" s="447"/>
      <c r="AI41" s="414"/>
      <c r="AJ41" s="446"/>
      <c r="AK41" s="447"/>
      <c r="AL41" s="124"/>
      <c r="AM41" s="124"/>
    </row>
    <row r="42" spans="1:204" s="68" customFormat="1" x14ac:dyDescent="0.3">
      <c r="A42" s="738"/>
      <c r="B42" s="448" t="s">
        <v>568</v>
      </c>
      <c r="C42" s="449"/>
      <c r="D42" s="450"/>
      <c r="E42" s="448" t="s">
        <v>413</v>
      </c>
      <c r="F42" s="449"/>
      <c r="G42" s="450"/>
      <c r="H42" s="448" t="s">
        <v>664</v>
      </c>
      <c r="I42" s="449"/>
      <c r="J42" s="450"/>
      <c r="K42" s="448" t="s">
        <v>403</v>
      </c>
      <c r="L42" s="449"/>
      <c r="M42" s="450"/>
      <c r="N42" s="448"/>
      <c r="O42" s="449"/>
      <c r="P42" s="450"/>
      <c r="Q42" s="448" t="s">
        <v>135</v>
      </c>
      <c r="R42" s="449"/>
      <c r="S42" s="450"/>
      <c r="T42" s="448" t="s">
        <v>523</v>
      </c>
      <c r="U42" s="449"/>
      <c r="V42" s="450"/>
      <c r="W42" s="448" t="s">
        <v>394</v>
      </c>
      <c r="X42" s="449"/>
      <c r="Y42" s="450"/>
      <c r="Z42" s="448" t="s">
        <v>220</v>
      </c>
      <c r="AA42" s="449"/>
      <c r="AB42" s="450"/>
      <c r="AC42" s="448"/>
      <c r="AD42" s="449"/>
      <c r="AE42" s="450"/>
      <c r="AF42" s="448"/>
      <c r="AG42" s="449"/>
      <c r="AH42" s="450"/>
      <c r="AI42" s="448"/>
      <c r="AJ42" s="449"/>
      <c r="AK42" s="450"/>
      <c r="AL42" s="124"/>
      <c r="AM42" s="124"/>
    </row>
    <row r="43" spans="1:204" s="68" customFormat="1" ht="14.4" customHeight="1" x14ac:dyDescent="0.3">
      <c r="A43" s="738"/>
      <c r="B43" s="414" t="s">
        <v>250</v>
      </c>
      <c r="C43" s="446"/>
      <c r="D43" s="447"/>
      <c r="E43" s="414"/>
      <c r="F43" s="446"/>
      <c r="G43" s="447"/>
      <c r="H43" s="414"/>
      <c r="I43" s="446"/>
      <c r="J43" s="447"/>
      <c r="K43" s="414" t="s">
        <v>257</v>
      </c>
      <c r="L43" s="446"/>
      <c r="M43" s="447"/>
      <c r="N43" s="414"/>
      <c r="O43" s="446"/>
      <c r="P43" s="447"/>
      <c r="Q43" s="414" t="s">
        <v>245</v>
      </c>
      <c r="R43" s="446"/>
      <c r="S43" s="447"/>
      <c r="T43" s="414" t="s">
        <v>684</v>
      </c>
      <c r="U43" s="446"/>
      <c r="V43" s="447"/>
      <c r="W43" s="414"/>
      <c r="X43" s="446"/>
      <c r="Y43" s="447"/>
      <c r="Z43" s="414" t="s">
        <v>383</v>
      </c>
      <c r="AA43" s="446"/>
      <c r="AB43" s="447"/>
      <c r="AC43" s="414"/>
      <c r="AD43" s="446"/>
      <c r="AE43" s="447"/>
      <c r="AF43" s="414"/>
      <c r="AG43" s="446"/>
      <c r="AH43" s="447"/>
      <c r="AI43" s="414"/>
      <c r="AJ43" s="446"/>
      <c r="AK43" s="447"/>
      <c r="AL43" s="124"/>
      <c r="AM43" s="124"/>
    </row>
    <row r="44" spans="1:204" s="68" customFormat="1" ht="14.4" customHeight="1" x14ac:dyDescent="0.3">
      <c r="A44" s="738"/>
      <c r="B44" s="448" t="s">
        <v>326</v>
      </c>
      <c r="C44" s="449"/>
      <c r="D44" s="450"/>
      <c r="E44" s="448"/>
      <c r="F44" s="449"/>
      <c r="G44" s="450"/>
      <c r="H44" s="448"/>
      <c r="I44" s="449"/>
      <c r="J44" s="450"/>
      <c r="K44" s="448"/>
      <c r="L44" s="449"/>
      <c r="M44" s="450"/>
      <c r="N44" s="448"/>
      <c r="O44" s="449"/>
      <c r="P44" s="450"/>
      <c r="Q44" s="448"/>
      <c r="R44" s="449"/>
      <c r="S44" s="450"/>
      <c r="T44" s="448"/>
      <c r="U44" s="449"/>
      <c r="V44" s="450"/>
      <c r="W44" s="448"/>
      <c r="X44" s="449"/>
      <c r="Y44" s="450"/>
      <c r="Z44" s="448"/>
      <c r="AA44" s="449"/>
      <c r="AB44" s="450"/>
      <c r="AC44" s="448"/>
      <c r="AD44" s="449"/>
      <c r="AE44" s="450"/>
      <c r="AF44" s="448"/>
      <c r="AG44" s="449"/>
      <c r="AH44" s="450"/>
      <c r="AI44" s="448"/>
      <c r="AJ44" s="449"/>
      <c r="AK44" s="450"/>
      <c r="AL44" s="124"/>
      <c r="AM44" s="124"/>
    </row>
    <row r="45" spans="1:204" s="68" customFormat="1" ht="14.4" customHeight="1" thickBot="1" x14ac:dyDescent="0.35">
      <c r="A45" s="738"/>
      <c r="B45" s="414"/>
      <c r="C45" s="446"/>
      <c r="D45" s="447"/>
      <c r="E45" s="414"/>
      <c r="F45" s="446"/>
      <c r="G45" s="447"/>
      <c r="H45" s="414"/>
      <c r="I45" s="446"/>
      <c r="J45" s="447"/>
      <c r="K45" s="414" t="s">
        <v>1254</v>
      </c>
      <c r="L45" s="446"/>
      <c r="M45" s="447"/>
      <c r="N45" s="414"/>
      <c r="O45" s="446"/>
      <c r="P45" s="447"/>
      <c r="Q45" s="414"/>
      <c r="R45" s="446"/>
      <c r="S45" s="447"/>
      <c r="T45" s="414"/>
      <c r="U45" s="446"/>
      <c r="V45" s="447"/>
      <c r="W45" s="414"/>
      <c r="X45" s="446"/>
      <c r="Y45" s="447"/>
      <c r="Z45" s="414"/>
      <c r="AA45" s="446"/>
      <c r="AB45" s="447"/>
      <c r="AC45" s="414"/>
      <c r="AD45" s="446"/>
      <c r="AE45" s="447"/>
      <c r="AF45" s="414"/>
      <c r="AG45" s="446"/>
      <c r="AH45" s="447"/>
      <c r="AI45" s="414"/>
      <c r="AJ45" s="446"/>
      <c r="AK45" s="447"/>
      <c r="AL45" s="124"/>
      <c r="AM45" s="124"/>
    </row>
    <row r="46" spans="1:204" s="68" customFormat="1" ht="14.4" hidden="1" customHeight="1" x14ac:dyDescent="0.3">
      <c r="A46" s="738"/>
      <c r="B46" s="448"/>
      <c r="C46" s="449"/>
      <c r="D46" s="450"/>
      <c r="E46" s="448"/>
      <c r="F46" s="449"/>
      <c r="G46" s="450"/>
      <c r="H46" s="448"/>
      <c r="I46" s="449"/>
      <c r="J46" s="450"/>
      <c r="K46" s="448"/>
      <c r="L46" s="449"/>
      <c r="M46" s="450"/>
      <c r="N46" s="448"/>
      <c r="O46" s="449"/>
      <c r="P46" s="450"/>
      <c r="Q46" s="448"/>
      <c r="R46" s="449"/>
      <c r="S46" s="450"/>
      <c r="T46" s="448"/>
      <c r="U46" s="449"/>
      <c r="V46" s="450"/>
      <c r="W46" s="448"/>
      <c r="X46" s="449"/>
      <c r="Y46" s="450"/>
      <c r="Z46" s="448"/>
      <c r="AA46" s="449"/>
      <c r="AB46" s="450"/>
      <c r="AC46" s="448"/>
      <c r="AD46" s="449"/>
      <c r="AE46" s="450"/>
      <c r="AF46" s="448"/>
      <c r="AG46" s="449"/>
      <c r="AH46" s="450"/>
      <c r="AI46" s="448"/>
      <c r="AJ46" s="449"/>
      <c r="AK46" s="450"/>
      <c r="AL46" s="124"/>
      <c r="AM46" s="124"/>
    </row>
    <row r="47" spans="1:204" s="68" customFormat="1" ht="14.4" hidden="1" customHeight="1" x14ac:dyDescent="0.3">
      <c r="A47" s="738"/>
      <c r="B47" s="414"/>
      <c r="C47" s="446"/>
      <c r="D47" s="447"/>
      <c r="E47" s="414"/>
      <c r="F47" s="446"/>
      <c r="G47" s="447"/>
      <c r="H47" s="414"/>
      <c r="I47" s="446"/>
      <c r="J47" s="447"/>
      <c r="K47" s="414"/>
      <c r="L47" s="446"/>
      <c r="M47" s="447"/>
      <c r="N47" s="414"/>
      <c r="O47" s="446"/>
      <c r="P47" s="447"/>
      <c r="Q47" s="414"/>
      <c r="R47" s="446"/>
      <c r="S47" s="447"/>
      <c r="T47" s="414"/>
      <c r="U47" s="446"/>
      <c r="V47" s="447"/>
      <c r="W47" s="414"/>
      <c r="X47" s="446"/>
      <c r="Y47" s="447"/>
      <c r="Z47" s="414"/>
      <c r="AA47" s="446"/>
      <c r="AB47" s="447"/>
      <c r="AC47" s="414"/>
      <c r="AD47" s="446"/>
      <c r="AE47" s="447"/>
      <c r="AF47" s="414"/>
      <c r="AG47" s="446"/>
      <c r="AH47" s="447"/>
      <c r="AI47" s="414"/>
      <c r="AJ47" s="446"/>
      <c r="AK47" s="447"/>
      <c r="AL47" s="124"/>
      <c r="AM47" s="124"/>
    </row>
    <row r="48" spans="1:204" s="187" customFormat="1" ht="14.4" hidden="1" customHeight="1" x14ac:dyDescent="0.3">
      <c r="A48" s="738"/>
      <c r="B48" s="448"/>
      <c r="C48" s="449"/>
      <c r="D48" s="450"/>
      <c r="E48" s="448"/>
      <c r="F48" s="449"/>
      <c r="G48" s="450"/>
      <c r="H48" s="448"/>
      <c r="I48" s="449"/>
      <c r="J48" s="450"/>
      <c r="K48" s="448"/>
      <c r="L48" s="449"/>
      <c r="M48" s="450"/>
      <c r="N48" s="448"/>
      <c r="O48" s="449"/>
      <c r="P48" s="450"/>
      <c r="Q48" s="448"/>
      <c r="R48" s="449"/>
      <c r="S48" s="450"/>
      <c r="T48" s="448"/>
      <c r="U48" s="449"/>
      <c r="V48" s="450"/>
      <c r="W48" s="448"/>
      <c r="X48" s="449"/>
      <c r="Y48" s="450"/>
      <c r="Z48" s="448"/>
      <c r="AA48" s="449"/>
      <c r="AB48" s="450"/>
      <c r="AC48" s="448"/>
      <c r="AD48" s="449"/>
      <c r="AE48" s="450"/>
      <c r="AF48" s="448"/>
      <c r="AG48" s="449"/>
      <c r="AH48" s="450"/>
      <c r="AI48" s="448"/>
      <c r="AJ48" s="449"/>
      <c r="AK48" s="450"/>
      <c r="AL48" s="124"/>
      <c r="AM48" s="124"/>
    </row>
    <row r="49" spans="1:39" s="188" customFormat="1" ht="15" hidden="1" customHeight="1" collapsed="1" thickBot="1" x14ac:dyDescent="0.35">
      <c r="A49" s="738"/>
      <c r="B49" s="460"/>
      <c r="C49" s="461"/>
      <c r="D49" s="462"/>
      <c r="E49" s="460"/>
      <c r="F49" s="461"/>
      <c r="G49" s="462"/>
      <c r="H49" s="460"/>
      <c r="I49" s="461"/>
      <c r="J49" s="462"/>
      <c r="K49" s="460"/>
      <c r="L49" s="452"/>
      <c r="M49" s="453"/>
      <c r="N49" s="451"/>
      <c r="O49" s="452"/>
      <c r="P49" s="453"/>
      <c r="Q49" s="451"/>
      <c r="R49" s="452"/>
      <c r="S49" s="453"/>
      <c r="T49" s="451"/>
      <c r="U49" s="452"/>
      <c r="V49" s="453"/>
      <c r="W49" s="451"/>
      <c r="X49" s="452"/>
      <c r="Y49" s="453"/>
      <c r="Z49" s="451"/>
      <c r="AA49" s="452"/>
      <c r="AB49" s="453"/>
      <c r="AC49" s="451"/>
      <c r="AD49" s="452"/>
      <c r="AE49" s="453"/>
      <c r="AF49" s="451"/>
      <c r="AG49" s="452"/>
      <c r="AH49" s="453"/>
      <c r="AI49" s="451"/>
      <c r="AJ49" s="452"/>
      <c r="AK49" s="453"/>
      <c r="AL49" s="124"/>
      <c r="AM49" s="124"/>
    </row>
    <row r="50" spans="1:39" s="68" customFormat="1" ht="15" thickTop="1" x14ac:dyDescent="0.3">
      <c r="A50" s="463"/>
      <c r="B50" s="739" t="s">
        <v>1279</v>
      </c>
      <c r="C50" s="740"/>
      <c r="D50" s="741"/>
      <c r="E50" s="742" t="s">
        <v>1281</v>
      </c>
      <c r="F50" s="743"/>
      <c r="G50" s="744"/>
      <c r="H50" s="745"/>
      <c r="I50" s="746"/>
      <c r="J50" s="746"/>
      <c r="K50" s="747"/>
      <c r="L50" s="124"/>
      <c r="M50" s="124"/>
      <c r="N50" s="124"/>
      <c r="O50" s="124"/>
      <c r="P50" s="124"/>
      <c r="Q50" s="124"/>
      <c r="R50" s="124"/>
      <c r="S50" s="124"/>
      <c r="T50" s="739" t="s">
        <v>1282</v>
      </c>
      <c r="U50" s="740"/>
      <c r="V50" s="741"/>
      <c r="W50" s="742" t="s">
        <v>1281</v>
      </c>
      <c r="X50" s="743"/>
      <c r="Y50" s="744"/>
      <c r="Z50" s="718"/>
      <c r="AA50" s="719"/>
      <c r="AB50" s="719"/>
      <c r="AC50" s="719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</row>
    <row r="51" spans="1:39" s="68" customFormat="1" ht="15" thickBot="1" x14ac:dyDescent="0.35">
      <c r="A51" s="464"/>
      <c r="B51" s="720" t="s">
        <v>1280</v>
      </c>
      <c r="C51" s="721"/>
      <c r="D51" s="722"/>
      <c r="E51" s="723" t="s">
        <v>642</v>
      </c>
      <c r="F51" s="724"/>
      <c r="G51" s="725"/>
      <c r="H51" s="726" t="s">
        <v>1278</v>
      </c>
      <c r="I51" s="727"/>
      <c r="J51" s="727"/>
      <c r="K51" s="465"/>
      <c r="L51" s="124"/>
      <c r="M51" s="124"/>
      <c r="N51" s="124"/>
      <c r="O51" s="124"/>
      <c r="P51" s="124"/>
      <c r="Q51" s="124"/>
      <c r="R51" s="124"/>
      <c r="S51" s="124"/>
      <c r="T51" s="728" t="s">
        <v>1280</v>
      </c>
      <c r="U51" s="729"/>
      <c r="V51" s="730"/>
      <c r="W51" s="731" t="s">
        <v>642</v>
      </c>
      <c r="X51" s="732"/>
      <c r="Y51" s="733"/>
      <c r="Z51" s="734" t="s">
        <v>1278</v>
      </c>
      <c r="AA51" s="735"/>
      <c r="AB51" s="735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</row>
    <row r="52" spans="1:39" ht="15" collapsed="1" thickTop="1" x14ac:dyDescent="0.3">
      <c r="B52" s="124"/>
      <c r="C52" s="124"/>
      <c r="D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</row>
    <row r="53" spans="1:39" s="124" customFormat="1" x14ac:dyDescent="0.3"/>
    <row r="54" spans="1:39" s="124" customFormat="1" x14ac:dyDescent="0.3"/>
    <row r="55" spans="1:39" s="124" customFormat="1" x14ac:dyDescent="0.3"/>
    <row r="56" spans="1:39" s="124" customFormat="1" x14ac:dyDescent="0.3"/>
    <row r="57" spans="1:39" s="124" customFormat="1" x14ac:dyDescent="0.3"/>
    <row r="58" spans="1:39" x14ac:dyDescent="0.3">
      <c r="H58" s="124"/>
      <c r="I58" s="124"/>
      <c r="J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</row>
    <row r="59" spans="1:39" x14ac:dyDescent="0.3">
      <c r="H59" s="124"/>
      <c r="I59" s="124"/>
      <c r="J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</row>
    <row r="60" spans="1:39" x14ac:dyDescent="0.3">
      <c r="H60" s="124"/>
      <c r="I60" s="124"/>
      <c r="J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</row>
    <row r="61" spans="1:39" x14ac:dyDescent="0.3">
      <c r="H61" s="124"/>
      <c r="I61" s="124"/>
      <c r="J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</row>
  </sheetData>
  <sortState ref="B2:D18">
    <sortCondition descending="1" ref="D2:D18"/>
    <sortCondition descending="1" ref="C2:C18"/>
  </sortState>
  <mergeCells count="61">
    <mergeCell ref="R19:S19"/>
    <mergeCell ref="L20:M20"/>
    <mergeCell ref="O20:P20"/>
    <mergeCell ref="R20:S20"/>
    <mergeCell ref="B19:B21"/>
    <mergeCell ref="C19:D19"/>
    <mergeCell ref="E19:E21"/>
    <mergeCell ref="F19:G19"/>
    <mergeCell ref="H19:H21"/>
    <mergeCell ref="I19:J19"/>
    <mergeCell ref="C20:D20"/>
    <mergeCell ref="F20:G20"/>
    <mergeCell ref="I20:J20"/>
    <mergeCell ref="C21:D21"/>
    <mergeCell ref="K19:K21"/>
    <mergeCell ref="L19:M19"/>
    <mergeCell ref="N19:N21"/>
    <mergeCell ref="O19:P19"/>
    <mergeCell ref="Q19:Q21"/>
    <mergeCell ref="AJ19:AK19"/>
    <mergeCell ref="AD20:AE20"/>
    <mergeCell ref="AG20:AH20"/>
    <mergeCell ref="AJ20:AK20"/>
    <mergeCell ref="T19:T21"/>
    <mergeCell ref="U19:V19"/>
    <mergeCell ref="W19:W21"/>
    <mergeCell ref="X19:Y19"/>
    <mergeCell ref="Z19:Z21"/>
    <mergeCell ref="AA19:AB19"/>
    <mergeCell ref="U20:V20"/>
    <mergeCell ref="X20:Y20"/>
    <mergeCell ref="AA20:AB20"/>
    <mergeCell ref="X21:Y21"/>
    <mergeCell ref="AA21:AB21"/>
    <mergeCell ref="AD21:AE21"/>
    <mergeCell ref="AG21:AH21"/>
    <mergeCell ref="AJ21:AK21"/>
    <mergeCell ref="A40:A49"/>
    <mergeCell ref="F21:G21"/>
    <mergeCell ref="I21:J21"/>
    <mergeCell ref="L21:M21"/>
    <mergeCell ref="O21:P21"/>
    <mergeCell ref="R21:S21"/>
    <mergeCell ref="U21:V21"/>
    <mergeCell ref="AC19:AC21"/>
    <mergeCell ref="AD19:AE19"/>
    <mergeCell ref="AF19:AF21"/>
    <mergeCell ref="AG19:AH19"/>
    <mergeCell ref="AI19:AI21"/>
    <mergeCell ref="Z50:AC50"/>
    <mergeCell ref="B51:D51"/>
    <mergeCell ref="E51:G51"/>
    <mergeCell ref="H51:J51"/>
    <mergeCell ref="T51:V51"/>
    <mergeCell ref="W51:Y51"/>
    <mergeCell ref="Z51:AB51"/>
    <mergeCell ref="B50:D50"/>
    <mergeCell ref="E50:G50"/>
    <mergeCell ref="H50:K50"/>
    <mergeCell ref="T50:V50"/>
    <mergeCell ref="W50:Y50"/>
  </mergeCells>
  <pageMargins left="0.25" right="0.25" top="0.75" bottom="0.75" header="0.3" footer="0.3"/>
  <pageSetup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8"/>
  <sheetViews>
    <sheetView workbookViewId="0">
      <selection activeCell="B6" sqref="B6"/>
    </sheetView>
  </sheetViews>
  <sheetFormatPr defaultColWidth="9.109375" defaultRowHeight="14.4" x14ac:dyDescent="0.3"/>
  <cols>
    <col min="1" max="3" width="8.109375" style="124" customWidth="1"/>
    <col min="4" max="4" width="7" style="124" customWidth="1"/>
    <col min="5" max="5" width="28" style="124" bestFit="1" customWidth="1"/>
    <col min="6" max="6" width="15.33203125" style="124" customWidth="1"/>
    <col min="7" max="7" width="12.6640625" style="124" customWidth="1"/>
    <col min="8" max="8" width="22.6640625" style="124" customWidth="1"/>
    <col min="9" max="9" width="13.109375" style="124" customWidth="1"/>
    <col min="10" max="10" width="14.109375" style="124" customWidth="1"/>
    <col min="11" max="11" width="13.88671875" style="124" customWidth="1"/>
    <col min="12" max="12" width="119.6640625" style="124" bestFit="1" customWidth="1"/>
    <col min="13" max="16384" width="9.109375" style="124"/>
  </cols>
  <sheetData>
    <row r="1" spans="1:12" x14ac:dyDescent="0.3">
      <c r="A1" s="124" t="s">
        <v>374</v>
      </c>
      <c r="B1" s="124" t="s">
        <v>373</v>
      </c>
      <c r="C1" s="124" t="s">
        <v>372</v>
      </c>
      <c r="D1" s="124" t="s">
        <v>371</v>
      </c>
      <c r="E1" s="124" t="s">
        <v>50</v>
      </c>
      <c r="F1" s="124" t="s">
        <v>51</v>
      </c>
      <c r="G1" s="124" t="s">
        <v>52</v>
      </c>
      <c r="H1" s="124" t="s">
        <v>53</v>
      </c>
      <c r="I1" s="124" t="s">
        <v>54</v>
      </c>
      <c r="J1" s="124" t="s">
        <v>55</v>
      </c>
      <c r="K1" s="124" t="s">
        <v>56</v>
      </c>
      <c r="L1" s="124" t="s">
        <v>57</v>
      </c>
    </row>
    <row r="2" spans="1:12" x14ac:dyDescent="0.3">
      <c r="A2" s="124">
        <v>2</v>
      </c>
      <c r="B2" s="124">
        <v>1</v>
      </c>
      <c r="C2" s="124">
        <v>1</v>
      </c>
      <c r="D2" s="124">
        <v>2014</v>
      </c>
      <c r="E2" s="124" t="s">
        <v>26</v>
      </c>
      <c r="F2" s="124">
        <v>10</v>
      </c>
      <c r="G2" s="124">
        <v>2</v>
      </c>
      <c r="H2" s="124" t="s">
        <v>58</v>
      </c>
      <c r="I2" s="124">
        <v>3</v>
      </c>
      <c r="J2" s="124" t="s">
        <v>59</v>
      </c>
      <c r="K2" s="124" t="s">
        <v>60</v>
      </c>
      <c r="L2" s="124" t="s">
        <v>109</v>
      </c>
    </row>
    <row r="3" spans="1:12" x14ac:dyDescent="0.3">
      <c r="B3" s="124">
        <v>2</v>
      </c>
      <c r="C3" s="124">
        <v>1</v>
      </c>
      <c r="D3" s="124">
        <v>2014</v>
      </c>
      <c r="E3" s="124" t="s">
        <v>34</v>
      </c>
      <c r="F3" s="124">
        <v>13</v>
      </c>
      <c r="G3" s="124">
        <v>1</v>
      </c>
      <c r="H3" s="124" t="s">
        <v>58</v>
      </c>
      <c r="I3" s="124">
        <v>2</v>
      </c>
      <c r="J3" s="124" t="s">
        <v>7</v>
      </c>
      <c r="K3" s="124" t="s">
        <v>63</v>
      </c>
      <c r="L3" s="124" t="s">
        <v>110</v>
      </c>
    </row>
    <row r="4" spans="1:12" x14ac:dyDescent="0.3">
      <c r="A4" s="124">
        <v>2</v>
      </c>
      <c r="B4" s="124">
        <v>3</v>
      </c>
      <c r="C4" s="124">
        <v>1</v>
      </c>
      <c r="D4" s="124">
        <v>2014</v>
      </c>
      <c r="E4" s="124" t="s">
        <v>23</v>
      </c>
      <c r="F4" s="124">
        <v>13</v>
      </c>
      <c r="G4" s="124">
        <v>2</v>
      </c>
      <c r="H4" s="124" t="s">
        <v>58</v>
      </c>
      <c r="I4" s="124" t="s">
        <v>58</v>
      </c>
      <c r="J4" s="124" t="s">
        <v>6</v>
      </c>
      <c r="K4" s="124" t="s">
        <v>3</v>
      </c>
    </row>
    <row r="5" spans="1:12" x14ac:dyDescent="0.3">
      <c r="A5" s="124">
        <v>3</v>
      </c>
      <c r="B5" s="124">
        <v>4</v>
      </c>
      <c r="C5" s="124">
        <v>1</v>
      </c>
      <c r="D5" s="124">
        <v>2014</v>
      </c>
      <c r="E5" s="124" t="s">
        <v>38</v>
      </c>
      <c r="F5" s="124">
        <v>1</v>
      </c>
      <c r="G5" s="124">
        <v>2</v>
      </c>
      <c r="H5" s="124" t="s">
        <v>58</v>
      </c>
      <c r="I5" s="124" t="s">
        <v>58</v>
      </c>
      <c r="J5" s="124" t="s">
        <v>61</v>
      </c>
      <c r="K5" s="124" t="s">
        <v>6</v>
      </c>
    </row>
    <row r="6" spans="1:12" x14ac:dyDescent="0.3">
      <c r="A6" s="124">
        <v>4</v>
      </c>
      <c r="B6" s="124">
        <v>5</v>
      </c>
      <c r="C6" s="124">
        <v>1</v>
      </c>
      <c r="D6" s="124">
        <v>2014</v>
      </c>
      <c r="E6" s="124" t="s">
        <v>25</v>
      </c>
      <c r="F6" s="124">
        <v>6</v>
      </c>
      <c r="G6" s="124">
        <v>2</v>
      </c>
      <c r="H6" s="124" t="s">
        <v>58</v>
      </c>
      <c r="I6" s="124" t="s">
        <v>58</v>
      </c>
      <c r="J6" s="124" t="s">
        <v>61</v>
      </c>
      <c r="K6" s="124" t="s">
        <v>6</v>
      </c>
    </row>
    <row r="7" spans="1:12" x14ac:dyDescent="0.3">
      <c r="A7" s="124">
        <v>5</v>
      </c>
      <c r="B7" s="124">
        <v>6</v>
      </c>
      <c r="C7" s="124">
        <v>1</v>
      </c>
      <c r="D7" s="124">
        <v>2014</v>
      </c>
      <c r="E7" s="124" t="s">
        <v>89</v>
      </c>
      <c r="F7" s="124">
        <v>7</v>
      </c>
      <c r="G7" s="124">
        <v>3</v>
      </c>
      <c r="H7" s="124">
        <v>6</v>
      </c>
      <c r="I7" s="124" t="s">
        <v>90</v>
      </c>
      <c r="J7" s="124" t="s">
        <v>63</v>
      </c>
      <c r="K7" s="124" t="s">
        <v>9</v>
      </c>
      <c r="L7" s="124" t="s">
        <v>91</v>
      </c>
    </row>
    <row r="8" spans="1:12" x14ac:dyDescent="0.3">
      <c r="A8" s="124">
        <v>6</v>
      </c>
      <c r="B8" s="124">
        <v>7</v>
      </c>
      <c r="C8" s="124">
        <v>1</v>
      </c>
      <c r="D8" s="124">
        <v>2014</v>
      </c>
      <c r="E8" s="124" t="s">
        <v>39</v>
      </c>
      <c r="F8" s="124">
        <v>1</v>
      </c>
      <c r="G8" s="124">
        <v>2</v>
      </c>
      <c r="H8" s="124" t="s">
        <v>58</v>
      </c>
      <c r="I8" s="124" t="s">
        <v>58</v>
      </c>
      <c r="J8" s="124" t="s">
        <v>9</v>
      </c>
      <c r="K8" s="124" t="s">
        <v>62</v>
      </c>
    </row>
    <row r="9" spans="1:12" x14ac:dyDescent="0.3">
      <c r="A9" s="124">
        <v>7</v>
      </c>
      <c r="B9" s="124">
        <v>8</v>
      </c>
      <c r="C9" s="124">
        <v>1</v>
      </c>
      <c r="D9" s="124">
        <v>2014</v>
      </c>
      <c r="E9" s="124" t="s">
        <v>32</v>
      </c>
      <c r="F9" s="124">
        <v>9</v>
      </c>
      <c r="G9" s="124">
        <v>1</v>
      </c>
      <c r="H9" s="124" t="s">
        <v>58</v>
      </c>
      <c r="I9" s="124">
        <v>2</v>
      </c>
      <c r="J9" s="124" t="s">
        <v>4</v>
      </c>
      <c r="K9" s="124" t="s">
        <v>8</v>
      </c>
      <c r="L9" s="124" t="s">
        <v>111</v>
      </c>
    </row>
    <row r="10" spans="1:12" x14ac:dyDescent="0.3">
      <c r="A10" s="124">
        <v>8</v>
      </c>
      <c r="B10" s="124">
        <v>9</v>
      </c>
      <c r="C10" s="124">
        <v>1</v>
      </c>
      <c r="D10" s="124">
        <v>2014</v>
      </c>
      <c r="E10" s="124" t="s">
        <v>43</v>
      </c>
      <c r="F10" s="124">
        <v>1</v>
      </c>
      <c r="G10" s="124">
        <v>1</v>
      </c>
      <c r="H10" s="124" t="s">
        <v>58</v>
      </c>
      <c r="I10" s="124" t="s">
        <v>58</v>
      </c>
      <c r="J10" s="124" t="s">
        <v>4</v>
      </c>
      <c r="K10" s="124" t="s">
        <v>8</v>
      </c>
    </row>
    <row r="11" spans="1:12" x14ac:dyDescent="0.3">
      <c r="A11" s="124">
        <v>9</v>
      </c>
      <c r="B11" s="124">
        <v>10</v>
      </c>
      <c r="C11" s="124">
        <v>1</v>
      </c>
      <c r="D11" s="124">
        <v>2014</v>
      </c>
      <c r="E11" s="124" t="s">
        <v>35</v>
      </c>
      <c r="F11" s="124">
        <v>6</v>
      </c>
      <c r="G11" s="124">
        <v>1</v>
      </c>
      <c r="H11" s="124" t="s">
        <v>58</v>
      </c>
      <c r="I11" s="124">
        <v>2</v>
      </c>
      <c r="J11" s="124" t="s">
        <v>4</v>
      </c>
      <c r="K11" s="124" t="s">
        <v>8</v>
      </c>
      <c r="L11" s="124" t="s">
        <v>112</v>
      </c>
    </row>
    <row r="12" spans="1:12" x14ac:dyDescent="0.3">
      <c r="A12" s="124">
        <v>10</v>
      </c>
      <c r="B12" s="124">
        <v>11</v>
      </c>
      <c r="C12" s="124">
        <v>1</v>
      </c>
      <c r="D12" s="124">
        <v>2014</v>
      </c>
      <c r="E12" s="124" t="s">
        <v>20</v>
      </c>
      <c r="F12" s="124">
        <v>17</v>
      </c>
      <c r="G12" s="124">
        <v>2</v>
      </c>
      <c r="H12" s="124">
        <v>14</v>
      </c>
      <c r="I12" s="124">
        <v>3</v>
      </c>
      <c r="J12" s="124" t="s">
        <v>8</v>
      </c>
      <c r="K12" s="124" t="s">
        <v>4</v>
      </c>
      <c r="L12" s="124" t="s">
        <v>136</v>
      </c>
    </row>
    <row r="13" spans="1:12" x14ac:dyDescent="0.3">
      <c r="A13" s="124">
        <v>11</v>
      </c>
      <c r="B13" s="124">
        <v>12</v>
      </c>
      <c r="C13" s="124">
        <v>1</v>
      </c>
      <c r="D13" s="124">
        <v>2014</v>
      </c>
      <c r="E13" s="124" t="s">
        <v>70</v>
      </c>
      <c r="F13" s="124">
        <v>20</v>
      </c>
      <c r="G13" s="124">
        <v>1</v>
      </c>
      <c r="H13" s="124">
        <v>27</v>
      </c>
      <c r="I13" s="124" t="s">
        <v>58</v>
      </c>
      <c r="J13" s="124" t="s">
        <v>9</v>
      </c>
      <c r="K13" s="124" t="s">
        <v>6</v>
      </c>
      <c r="L13" s="124" t="s">
        <v>91</v>
      </c>
    </row>
    <row r="14" spans="1:12" x14ac:dyDescent="0.3">
      <c r="A14" s="124">
        <v>12</v>
      </c>
      <c r="B14" s="124">
        <v>13</v>
      </c>
      <c r="C14" s="124">
        <v>1</v>
      </c>
      <c r="D14" s="124">
        <v>2014</v>
      </c>
      <c r="E14" s="124" t="s">
        <v>101</v>
      </c>
      <c r="F14" s="124">
        <v>27</v>
      </c>
      <c r="G14" s="124">
        <v>1</v>
      </c>
      <c r="H14" s="124" t="s">
        <v>58</v>
      </c>
      <c r="I14" s="124" t="s">
        <v>58</v>
      </c>
      <c r="J14" s="124" t="s">
        <v>106</v>
      </c>
      <c r="K14" s="124" t="s">
        <v>9</v>
      </c>
      <c r="L14" s="124" t="s">
        <v>91</v>
      </c>
    </row>
    <row r="15" spans="1:12" x14ac:dyDescent="0.3">
      <c r="A15" s="124">
        <v>13</v>
      </c>
      <c r="B15" s="124">
        <v>14</v>
      </c>
      <c r="C15" s="124">
        <v>1</v>
      </c>
      <c r="D15" s="124">
        <v>2014</v>
      </c>
      <c r="E15" s="124" t="s">
        <v>22</v>
      </c>
      <c r="F15" s="124">
        <v>31</v>
      </c>
      <c r="G15" s="124">
        <v>1</v>
      </c>
      <c r="H15" s="124" t="s">
        <v>58</v>
      </c>
      <c r="I15" s="124" t="s">
        <v>58</v>
      </c>
      <c r="J15" s="124" t="s">
        <v>63</v>
      </c>
      <c r="K15" s="124" t="s">
        <v>4</v>
      </c>
    </row>
    <row r="16" spans="1:12" x14ac:dyDescent="0.3">
      <c r="A16" s="124">
        <v>14</v>
      </c>
      <c r="B16" s="124">
        <v>15</v>
      </c>
      <c r="C16" s="124">
        <v>1</v>
      </c>
      <c r="D16" s="124">
        <v>2014</v>
      </c>
      <c r="E16" s="124" t="s">
        <v>31</v>
      </c>
      <c r="F16" s="124">
        <v>15</v>
      </c>
      <c r="G16" s="124">
        <v>1</v>
      </c>
      <c r="H16" s="124" t="s">
        <v>58</v>
      </c>
      <c r="I16" s="124" t="s">
        <v>58</v>
      </c>
      <c r="J16" s="124" t="s">
        <v>63</v>
      </c>
      <c r="K16" s="124" t="s">
        <v>4</v>
      </c>
    </row>
    <row r="17" spans="1:12" x14ac:dyDescent="0.3">
      <c r="A17" s="124">
        <v>15</v>
      </c>
      <c r="B17" s="124">
        <v>16</v>
      </c>
      <c r="C17" s="124">
        <v>1</v>
      </c>
      <c r="D17" s="124">
        <v>2014</v>
      </c>
      <c r="E17" s="124" t="s">
        <v>99</v>
      </c>
      <c r="F17" s="124">
        <v>1</v>
      </c>
      <c r="G17" s="124">
        <v>3</v>
      </c>
      <c r="H17" s="124" t="s">
        <v>58</v>
      </c>
      <c r="I17" s="124" t="s">
        <v>58</v>
      </c>
      <c r="J17" s="124" t="s">
        <v>63</v>
      </c>
      <c r="K17" s="124" t="s">
        <v>4</v>
      </c>
    </row>
    <row r="18" spans="1:12" x14ac:dyDescent="0.3">
      <c r="A18" s="124">
        <v>16</v>
      </c>
      <c r="B18" s="124">
        <v>17</v>
      </c>
      <c r="C18" s="124">
        <v>1</v>
      </c>
      <c r="D18" s="124">
        <v>2014</v>
      </c>
      <c r="E18" s="124" t="s">
        <v>116</v>
      </c>
      <c r="F18" s="124">
        <v>1</v>
      </c>
      <c r="G18" s="124">
        <v>1</v>
      </c>
      <c r="H18" s="124" t="s">
        <v>58</v>
      </c>
      <c r="I18" s="124">
        <v>2</v>
      </c>
      <c r="J18" s="124" t="s">
        <v>4</v>
      </c>
      <c r="K18" s="124" t="s">
        <v>63</v>
      </c>
      <c r="L18" s="124" t="s">
        <v>118</v>
      </c>
    </row>
    <row r="19" spans="1:12" x14ac:dyDescent="0.3">
      <c r="A19" s="124">
        <v>17</v>
      </c>
      <c r="B19" s="124">
        <v>18</v>
      </c>
      <c r="C19" s="124">
        <v>1</v>
      </c>
      <c r="D19" s="124">
        <v>2014</v>
      </c>
      <c r="E19" s="124" t="s">
        <v>104</v>
      </c>
      <c r="F19" s="124">
        <v>6</v>
      </c>
      <c r="G19" s="124">
        <v>1</v>
      </c>
      <c r="H19" s="124" t="s">
        <v>58</v>
      </c>
      <c r="I19" s="124" t="s">
        <v>58</v>
      </c>
      <c r="J19" s="124" t="s">
        <v>4</v>
      </c>
      <c r="K19" s="124" t="s">
        <v>63</v>
      </c>
    </row>
    <row r="20" spans="1:12" x14ac:dyDescent="0.3">
      <c r="A20" s="124">
        <v>18</v>
      </c>
      <c r="B20" s="124">
        <v>19</v>
      </c>
      <c r="C20" s="124">
        <v>1</v>
      </c>
      <c r="D20" s="124">
        <v>2014</v>
      </c>
      <c r="E20" s="124" t="s">
        <v>97</v>
      </c>
      <c r="F20" s="124">
        <v>16</v>
      </c>
      <c r="G20" s="124">
        <v>1</v>
      </c>
      <c r="H20" s="124" t="s">
        <v>58</v>
      </c>
      <c r="I20" s="124" t="s">
        <v>58</v>
      </c>
      <c r="J20" s="124" t="s">
        <v>4</v>
      </c>
      <c r="K20" s="124" t="s">
        <v>63</v>
      </c>
    </row>
    <row r="21" spans="1:12" x14ac:dyDescent="0.3">
      <c r="A21" s="124">
        <v>19</v>
      </c>
      <c r="B21" s="124">
        <v>20</v>
      </c>
      <c r="C21" s="124">
        <v>1</v>
      </c>
      <c r="D21" s="124">
        <v>2014</v>
      </c>
      <c r="E21" s="124" t="s">
        <v>117</v>
      </c>
      <c r="F21" s="124">
        <v>10</v>
      </c>
      <c r="G21" s="124">
        <v>1</v>
      </c>
      <c r="H21" s="124" t="s">
        <v>58</v>
      </c>
      <c r="I21" s="124" t="s">
        <v>58</v>
      </c>
      <c r="J21" s="124" t="s">
        <v>4</v>
      </c>
      <c r="K21" s="124" t="s">
        <v>63</v>
      </c>
    </row>
    <row r="22" spans="1:12" x14ac:dyDescent="0.3">
      <c r="A22" s="124">
        <v>20</v>
      </c>
      <c r="B22" s="124">
        <v>21</v>
      </c>
      <c r="C22" s="124">
        <v>1</v>
      </c>
      <c r="D22" s="124">
        <v>2014</v>
      </c>
      <c r="E22" s="124" t="s">
        <v>42</v>
      </c>
      <c r="F22" s="124">
        <v>1</v>
      </c>
      <c r="G22" s="124">
        <v>1</v>
      </c>
      <c r="H22" s="124" t="s">
        <v>58</v>
      </c>
      <c r="I22" s="124">
        <v>2</v>
      </c>
      <c r="J22" s="124" t="s">
        <v>7</v>
      </c>
      <c r="K22" s="124" t="s">
        <v>113</v>
      </c>
      <c r="L22" s="124" t="s">
        <v>114</v>
      </c>
    </row>
    <row r="23" spans="1:12" x14ac:dyDescent="0.3">
      <c r="A23" s="124">
        <v>21</v>
      </c>
      <c r="B23" s="124">
        <v>22</v>
      </c>
      <c r="C23" s="124">
        <v>1</v>
      </c>
      <c r="D23" s="124">
        <v>2014</v>
      </c>
      <c r="E23" s="124" t="s">
        <v>30</v>
      </c>
      <c r="F23" s="124">
        <v>3</v>
      </c>
      <c r="G23" s="124">
        <v>1</v>
      </c>
      <c r="H23" s="124" t="s">
        <v>58</v>
      </c>
      <c r="I23" s="124">
        <v>2</v>
      </c>
      <c r="J23" s="124" t="s">
        <v>113</v>
      </c>
      <c r="K23" s="124" t="s">
        <v>7</v>
      </c>
      <c r="L23" s="124" t="s">
        <v>115</v>
      </c>
    </row>
    <row r="24" spans="1:12" x14ac:dyDescent="0.3">
      <c r="A24" s="124">
        <v>22</v>
      </c>
      <c r="B24" s="124">
        <v>23</v>
      </c>
      <c r="C24" s="124">
        <v>1</v>
      </c>
      <c r="D24" s="124">
        <v>2014</v>
      </c>
      <c r="E24" s="124" t="s">
        <v>18</v>
      </c>
      <c r="F24" s="124">
        <v>14</v>
      </c>
      <c r="G24" s="124">
        <v>1</v>
      </c>
      <c r="H24" s="124">
        <v>1</v>
      </c>
      <c r="I24" s="124">
        <v>2</v>
      </c>
      <c r="J24" s="124" t="s">
        <v>61</v>
      </c>
      <c r="K24" s="124" t="s">
        <v>113</v>
      </c>
      <c r="L24" s="124" t="s">
        <v>120</v>
      </c>
    </row>
    <row r="25" spans="1:12" x14ac:dyDescent="0.3">
      <c r="A25" s="124">
        <v>23</v>
      </c>
      <c r="B25" s="124">
        <v>24</v>
      </c>
      <c r="C25" s="124">
        <v>1</v>
      </c>
      <c r="D25" s="124">
        <v>2014</v>
      </c>
      <c r="E25" s="124" t="s">
        <v>37</v>
      </c>
      <c r="F25" s="124">
        <v>1</v>
      </c>
      <c r="G25" s="124">
        <v>1</v>
      </c>
      <c r="H25" s="124" t="s">
        <v>58</v>
      </c>
      <c r="I25" s="124">
        <v>2</v>
      </c>
      <c r="J25" s="124" t="s">
        <v>113</v>
      </c>
      <c r="K25" s="124" t="s">
        <v>3</v>
      </c>
      <c r="L25" s="124" t="s">
        <v>119</v>
      </c>
    </row>
    <row r="26" spans="1:12" x14ac:dyDescent="0.3">
      <c r="A26" s="124">
        <v>24</v>
      </c>
      <c r="B26" s="124">
        <v>25</v>
      </c>
      <c r="C26" s="124">
        <v>1</v>
      </c>
      <c r="D26" s="124">
        <v>2014</v>
      </c>
      <c r="E26" s="124" t="s">
        <v>14</v>
      </c>
      <c r="F26" s="124">
        <v>33</v>
      </c>
      <c r="G26" s="124">
        <v>1</v>
      </c>
      <c r="H26" s="124">
        <v>10</v>
      </c>
      <c r="I26" s="124">
        <v>2</v>
      </c>
      <c r="J26" s="124" t="s">
        <v>5</v>
      </c>
      <c r="K26" s="124" t="s">
        <v>9</v>
      </c>
      <c r="L26" s="124" t="s">
        <v>122</v>
      </c>
    </row>
    <row r="27" spans="1:12" x14ac:dyDescent="0.3">
      <c r="A27" s="124">
        <v>25</v>
      </c>
      <c r="B27" s="124">
        <v>26</v>
      </c>
      <c r="C27" s="124">
        <v>1</v>
      </c>
      <c r="D27" s="124">
        <v>2014</v>
      </c>
      <c r="E27" s="124" t="s">
        <v>107</v>
      </c>
      <c r="F27" s="124">
        <v>7</v>
      </c>
      <c r="G27" s="124">
        <v>1</v>
      </c>
      <c r="H27" s="124" t="s">
        <v>58</v>
      </c>
      <c r="I27" s="124">
        <v>2</v>
      </c>
      <c r="J27" s="124" t="s">
        <v>9</v>
      </c>
      <c r="K27" s="124" t="s">
        <v>62</v>
      </c>
      <c r="L27" s="124" t="s">
        <v>123</v>
      </c>
    </row>
    <row r="28" spans="1:12" x14ac:dyDescent="0.3">
      <c r="A28" s="124">
        <v>26</v>
      </c>
      <c r="B28" s="124">
        <v>27</v>
      </c>
      <c r="C28" s="124">
        <v>1</v>
      </c>
      <c r="D28" s="124">
        <v>2014</v>
      </c>
      <c r="E28" s="124" t="s">
        <v>124</v>
      </c>
      <c r="F28" s="124">
        <v>19</v>
      </c>
      <c r="G28" s="124">
        <v>1</v>
      </c>
      <c r="H28" s="124">
        <v>18</v>
      </c>
      <c r="I28" s="124" t="s">
        <v>90</v>
      </c>
      <c r="J28" s="124" t="s">
        <v>61</v>
      </c>
      <c r="K28" s="124" t="s">
        <v>113</v>
      </c>
      <c r="L28" s="124" t="s">
        <v>91</v>
      </c>
    </row>
    <row r="29" spans="1:12" x14ac:dyDescent="0.3">
      <c r="A29" s="124">
        <v>27</v>
      </c>
      <c r="B29" s="124">
        <v>28</v>
      </c>
      <c r="C29" s="124">
        <v>1</v>
      </c>
      <c r="D29" s="124">
        <v>2014</v>
      </c>
      <c r="E29" s="124" t="s">
        <v>125</v>
      </c>
      <c r="F29" s="124">
        <v>1</v>
      </c>
      <c r="G29" s="124">
        <v>1</v>
      </c>
      <c r="H29" s="124" t="s">
        <v>58</v>
      </c>
      <c r="I29" s="124" t="s">
        <v>58</v>
      </c>
      <c r="J29" s="124" t="s">
        <v>113</v>
      </c>
      <c r="K29" s="124" t="s">
        <v>3</v>
      </c>
    </row>
    <row r="30" spans="1:12" x14ac:dyDescent="0.3">
      <c r="A30" s="124">
        <v>28</v>
      </c>
      <c r="B30" s="124">
        <v>29</v>
      </c>
      <c r="C30" s="124">
        <v>1</v>
      </c>
      <c r="D30" s="124">
        <v>2014</v>
      </c>
      <c r="E30" s="124" t="s">
        <v>125</v>
      </c>
      <c r="F30" s="124">
        <v>1</v>
      </c>
      <c r="G30" s="124">
        <v>1</v>
      </c>
      <c r="H30" s="124" t="s">
        <v>58</v>
      </c>
      <c r="I30" s="124">
        <v>2</v>
      </c>
      <c r="J30" s="124" t="s">
        <v>61</v>
      </c>
      <c r="K30" s="124" t="s">
        <v>6</v>
      </c>
      <c r="L30" s="124" t="s">
        <v>126</v>
      </c>
    </row>
    <row r="31" spans="1:12" x14ac:dyDescent="0.3">
      <c r="A31" s="124">
        <v>29</v>
      </c>
      <c r="B31" s="124">
        <v>30</v>
      </c>
      <c r="C31" s="124">
        <v>1</v>
      </c>
      <c r="D31" s="124">
        <v>2014</v>
      </c>
      <c r="E31" s="124" t="s">
        <v>71</v>
      </c>
      <c r="F31" s="124">
        <v>39</v>
      </c>
      <c r="G31" s="124">
        <v>1</v>
      </c>
      <c r="H31" s="124">
        <v>1</v>
      </c>
      <c r="I31" s="124" t="s">
        <v>58</v>
      </c>
      <c r="J31" s="124" t="s">
        <v>61</v>
      </c>
      <c r="K31" s="124" t="s">
        <v>6</v>
      </c>
      <c r="L31" s="124" t="s">
        <v>91</v>
      </c>
    </row>
    <row r="32" spans="1:12" x14ac:dyDescent="0.3">
      <c r="A32" s="124">
        <v>30</v>
      </c>
      <c r="B32" s="124">
        <v>31</v>
      </c>
      <c r="C32" s="124">
        <v>1</v>
      </c>
      <c r="D32" s="124">
        <v>2014</v>
      </c>
      <c r="E32" s="124" t="s">
        <v>108</v>
      </c>
      <c r="F32" s="124">
        <v>1</v>
      </c>
      <c r="G32" s="124">
        <v>1</v>
      </c>
      <c r="H32" s="124">
        <v>1</v>
      </c>
      <c r="I32" s="124">
        <v>2</v>
      </c>
      <c r="J32" s="124" t="s">
        <v>61</v>
      </c>
      <c r="K32" s="124" t="s">
        <v>6</v>
      </c>
      <c r="L32" s="124" t="s">
        <v>129</v>
      </c>
    </row>
    <row r="33" spans="1:12" x14ac:dyDescent="0.3">
      <c r="A33" s="124">
        <v>31</v>
      </c>
      <c r="B33" s="124">
        <v>32</v>
      </c>
      <c r="C33" s="124">
        <v>1</v>
      </c>
      <c r="D33" s="124">
        <v>2014</v>
      </c>
      <c r="E33" s="124" t="s">
        <v>40</v>
      </c>
      <c r="F33" s="124">
        <v>1</v>
      </c>
      <c r="G33" s="124">
        <v>1</v>
      </c>
      <c r="H33" s="124" t="s">
        <v>58</v>
      </c>
      <c r="I33" s="124">
        <v>2</v>
      </c>
      <c r="J33" s="124" t="s">
        <v>6</v>
      </c>
      <c r="K33" s="124" t="s">
        <v>3</v>
      </c>
      <c r="L33" s="124" t="s">
        <v>127</v>
      </c>
    </row>
    <row r="34" spans="1:12" x14ac:dyDescent="0.3">
      <c r="A34" s="124">
        <v>32</v>
      </c>
      <c r="B34" s="124">
        <v>33</v>
      </c>
      <c r="C34" s="124">
        <v>1</v>
      </c>
      <c r="D34" s="124">
        <v>2014</v>
      </c>
      <c r="E34" s="124" t="s">
        <v>24</v>
      </c>
      <c r="F34" s="124">
        <v>14</v>
      </c>
      <c r="G34" s="124">
        <v>1</v>
      </c>
      <c r="H34" s="124">
        <v>10</v>
      </c>
      <c r="I34" s="124" t="s">
        <v>58</v>
      </c>
      <c r="J34" s="124" t="s">
        <v>4</v>
      </c>
      <c r="K34" s="124" t="s">
        <v>0</v>
      </c>
      <c r="L34" s="124" t="s">
        <v>91</v>
      </c>
    </row>
    <row r="35" spans="1:12" x14ac:dyDescent="0.3">
      <c r="A35" s="124">
        <v>33</v>
      </c>
      <c r="B35" s="124">
        <v>34</v>
      </c>
      <c r="C35" s="124">
        <v>1</v>
      </c>
      <c r="D35" s="124">
        <v>2014</v>
      </c>
      <c r="E35" s="124" t="s">
        <v>128</v>
      </c>
      <c r="F35" s="124">
        <v>1</v>
      </c>
      <c r="G35" s="124">
        <v>1</v>
      </c>
      <c r="H35" s="124" t="s">
        <v>58</v>
      </c>
      <c r="I35" s="124" t="s">
        <v>58</v>
      </c>
      <c r="J35" s="124" t="s">
        <v>0</v>
      </c>
      <c r="K35" s="124" t="s">
        <v>4</v>
      </c>
    </row>
    <row r="36" spans="1:12" x14ac:dyDescent="0.3">
      <c r="A36" s="124">
        <v>34</v>
      </c>
      <c r="B36" s="124">
        <v>35</v>
      </c>
      <c r="C36" s="124">
        <v>1</v>
      </c>
      <c r="D36" s="124">
        <v>2014</v>
      </c>
      <c r="E36" s="124" t="s">
        <v>27</v>
      </c>
      <c r="F36" s="124">
        <v>5</v>
      </c>
      <c r="G36" s="124">
        <v>1</v>
      </c>
      <c r="H36" s="124" t="s">
        <v>58</v>
      </c>
      <c r="I36" s="124" t="s">
        <v>58</v>
      </c>
      <c r="J36" s="124" t="s">
        <v>0</v>
      </c>
      <c r="K36" s="124" t="s">
        <v>6</v>
      </c>
    </row>
    <row r="37" spans="1:12" x14ac:dyDescent="0.3">
      <c r="A37" s="124">
        <v>35</v>
      </c>
      <c r="B37" s="124">
        <v>36</v>
      </c>
      <c r="C37" s="124">
        <v>1</v>
      </c>
      <c r="D37" s="124">
        <v>2014</v>
      </c>
      <c r="E37" s="124" t="s">
        <v>130</v>
      </c>
      <c r="F37" s="124">
        <v>5</v>
      </c>
      <c r="G37" s="124">
        <v>2</v>
      </c>
      <c r="H37" s="124" t="s">
        <v>58</v>
      </c>
      <c r="I37" s="124" t="s">
        <v>58</v>
      </c>
      <c r="J37" s="124" t="s">
        <v>131</v>
      </c>
      <c r="K37" s="124" t="s">
        <v>0</v>
      </c>
    </row>
    <row r="38" spans="1:12" x14ac:dyDescent="0.3">
      <c r="A38" s="124">
        <v>36</v>
      </c>
      <c r="B38" s="124">
        <v>37</v>
      </c>
      <c r="C38" s="124">
        <v>1</v>
      </c>
      <c r="D38" s="124">
        <v>2014</v>
      </c>
      <c r="E38" s="124" t="s">
        <v>44</v>
      </c>
      <c r="F38" s="124">
        <v>1</v>
      </c>
      <c r="G38" s="124">
        <v>1</v>
      </c>
      <c r="H38" s="124">
        <v>1</v>
      </c>
      <c r="I38" s="124">
        <v>2</v>
      </c>
      <c r="J38" s="124" t="s">
        <v>6</v>
      </c>
      <c r="K38" s="124" t="s">
        <v>0</v>
      </c>
      <c r="L38" s="124" t="s">
        <v>134</v>
      </c>
    </row>
    <row r="39" spans="1:12" x14ac:dyDescent="0.3">
      <c r="A39" s="124">
        <v>37</v>
      </c>
      <c r="B39" s="124">
        <v>38</v>
      </c>
      <c r="C39" s="124">
        <v>1</v>
      </c>
      <c r="D39" s="124">
        <v>2014</v>
      </c>
      <c r="E39" s="124" t="s">
        <v>29</v>
      </c>
      <c r="F39" s="124">
        <v>9</v>
      </c>
      <c r="G39" s="124">
        <v>1</v>
      </c>
      <c r="H39" s="124" t="s">
        <v>58</v>
      </c>
      <c r="I39" s="124">
        <v>2</v>
      </c>
      <c r="J39" s="124" t="s">
        <v>9</v>
      </c>
      <c r="K39" s="124" t="s">
        <v>4</v>
      </c>
      <c r="L39" s="124" t="s">
        <v>133</v>
      </c>
    </row>
    <row r="40" spans="1:12" x14ac:dyDescent="0.3">
      <c r="A40" s="124">
        <v>38</v>
      </c>
      <c r="B40" s="124">
        <v>39</v>
      </c>
      <c r="C40" s="124">
        <v>1</v>
      </c>
      <c r="D40" s="124">
        <v>2014</v>
      </c>
      <c r="E40" s="124" t="s">
        <v>132</v>
      </c>
      <c r="F40" s="124">
        <v>19</v>
      </c>
      <c r="G40" s="124">
        <v>1</v>
      </c>
      <c r="H40" s="124" t="s">
        <v>58</v>
      </c>
      <c r="I40" s="124">
        <v>2</v>
      </c>
      <c r="J40" s="124" t="s">
        <v>4</v>
      </c>
      <c r="K40" s="124" t="s">
        <v>9</v>
      </c>
      <c r="L40" s="124" t="s">
        <v>146</v>
      </c>
    </row>
    <row r="41" spans="1:12" x14ac:dyDescent="0.3">
      <c r="A41" s="124">
        <v>40</v>
      </c>
      <c r="B41" s="124">
        <v>41</v>
      </c>
      <c r="C41" s="124">
        <v>1</v>
      </c>
      <c r="D41" s="124">
        <v>2015</v>
      </c>
      <c r="E41" s="124" t="s">
        <v>98</v>
      </c>
      <c r="F41" s="124">
        <v>1</v>
      </c>
      <c r="G41" s="124">
        <v>2</v>
      </c>
      <c r="H41" s="124" t="s">
        <v>58</v>
      </c>
      <c r="I41" s="124" t="s">
        <v>140</v>
      </c>
      <c r="J41" s="124" t="s">
        <v>9</v>
      </c>
      <c r="K41" s="124" t="s">
        <v>63</v>
      </c>
    </row>
    <row r="42" spans="1:12" x14ac:dyDescent="0.3">
      <c r="A42" s="124">
        <v>41</v>
      </c>
      <c r="B42" s="124">
        <v>42</v>
      </c>
      <c r="C42" s="124">
        <v>1</v>
      </c>
      <c r="D42" s="124">
        <v>2015</v>
      </c>
      <c r="E42" s="124" t="s">
        <v>141</v>
      </c>
      <c r="F42" s="124" t="s">
        <v>58</v>
      </c>
      <c r="G42" s="124" t="s">
        <v>58</v>
      </c>
      <c r="H42" s="124" t="s">
        <v>58</v>
      </c>
      <c r="I42" s="124" t="s">
        <v>58</v>
      </c>
      <c r="J42" s="124" t="s">
        <v>63</v>
      </c>
      <c r="K42" s="124" t="s">
        <v>9</v>
      </c>
    </row>
    <row r="43" spans="1:12" x14ac:dyDescent="0.3">
      <c r="A43" s="124">
        <v>42</v>
      </c>
      <c r="B43" s="124">
        <v>43</v>
      </c>
      <c r="C43" s="124">
        <v>1</v>
      </c>
      <c r="D43" s="124">
        <v>2015</v>
      </c>
      <c r="E43" s="124" t="s">
        <v>107</v>
      </c>
      <c r="F43" s="124">
        <v>12</v>
      </c>
      <c r="G43" s="124">
        <v>1</v>
      </c>
      <c r="H43" s="124" t="s">
        <v>90</v>
      </c>
      <c r="I43" s="124">
        <v>2</v>
      </c>
      <c r="J43" s="124" t="s">
        <v>5</v>
      </c>
      <c r="K43" s="124" t="s">
        <v>7</v>
      </c>
      <c r="L43" s="124" t="s">
        <v>155</v>
      </c>
    </row>
    <row r="44" spans="1:12" x14ac:dyDescent="0.3">
      <c r="A44" s="124">
        <v>44</v>
      </c>
      <c r="B44" s="124">
        <v>44</v>
      </c>
      <c r="C44" s="124">
        <v>1</v>
      </c>
      <c r="D44" s="124">
        <v>2015</v>
      </c>
      <c r="E44" s="124" t="s">
        <v>152</v>
      </c>
      <c r="F44" s="124">
        <v>30</v>
      </c>
      <c r="G44" s="124">
        <v>1</v>
      </c>
      <c r="H44" s="124" t="s">
        <v>90</v>
      </c>
      <c r="I44" s="124" t="s">
        <v>90</v>
      </c>
      <c r="J44" s="124" t="s">
        <v>7</v>
      </c>
      <c r="K44" s="124" t="s">
        <v>62</v>
      </c>
    </row>
    <row r="45" spans="1:12" x14ac:dyDescent="0.3">
      <c r="A45" s="124">
        <v>45</v>
      </c>
      <c r="B45" s="124">
        <v>45</v>
      </c>
      <c r="C45" s="124">
        <v>1</v>
      </c>
      <c r="D45" s="124">
        <v>2015</v>
      </c>
      <c r="E45" s="124" t="s">
        <v>40</v>
      </c>
      <c r="F45" s="124">
        <v>6</v>
      </c>
      <c r="G45" s="124">
        <v>1</v>
      </c>
      <c r="H45" s="124" t="s">
        <v>90</v>
      </c>
      <c r="I45" s="124" t="s">
        <v>90</v>
      </c>
      <c r="J45" s="124" t="s">
        <v>61</v>
      </c>
      <c r="K45" s="124" t="s">
        <v>4</v>
      </c>
    </row>
    <row r="46" spans="1:12" x14ac:dyDescent="0.3">
      <c r="A46" s="124">
        <v>46</v>
      </c>
      <c r="B46" s="124">
        <v>46</v>
      </c>
      <c r="C46" s="124">
        <v>1</v>
      </c>
      <c r="D46" s="124">
        <v>2015</v>
      </c>
      <c r="E46" s="124" t="s">
        <v>153</v>
      </c>
      <c r="F46" s="124">
        <v>2</v>
      </c>
      <c r="G46" s="124">
        <v>1</v>
      </c>
      <c r="H46" s="124" t="s">
        <v>90</v>
      </c>
      <c r="I46" s="124">
        <v>2</v>
      </c>
      <c r="J46" s="124" t="s">
        <v>61</v>
      </c>
      <c r="K46" s="124" t="s">
        <v>4</v>
      </c>
      <c r="L46" s="124" t="s">
        <v>156</v>
      </c>
    </row>
    <row r="47" spans="1:12" x14ac:dyDescent="0.3">
      <c r="A47" s="124">
        <v>47</v>
      </c>
      <c r="B47" s="124">
        <v>47</v>
      </c>
      <c r="C47" s="124">
        <v>1</v>
      </c>
      <c r="D47" s="124">
        <v>2015</v>
      </c>
      <c r="E47" s="124" t="s">
        <v>29</v>
      </c>
      <c r="F47" s="124">
        <v>14</v>
      </c>
      <c r="G47" s="124">
        <v>1</v>
      </c>
      <c r="H47" s="124" t="s">
        <v>90</v>
      </c>
      <c r="I47" s="124">
        <v>2</v>
      </c>
      <c r="J47" s="124" t="s">
        <v>4</v>
      </c>
      <c r="K47" s="124" t="s">
        <v>154</v>
      </c>
      <c r="L47" s="124" t="s">
        <v>157</v>
      </c>
    </row>
    <row r="48" spans="1:12" x14ac:dyDescent="0.3">
      <c r="A48" s="124">
        <v>48</v>
      </c>
      <c r="B48" s="124">
        <v>48</v>
      </c>
      <c r="C48" s="124">
        <v>1</v>
      </c>
      <c r="D48" s="124">
        <v>2015</v>
      </c>
      <c r="E48" s="124" t="s">
        <v>21</v>
      </c>
      <c r="F48" s="124">
        <v>3</v>
      </c>
      <c r="G48" s="124">
        <v>3</v>
      </c>
      <c r="H48" s="124" t="s">
        <v>90</v>
      </c>
      <c r="I48" s="124" t="s">
        <v>90</v>
      </c>
      <c r="J48" s="124" t="s">
        <v>4</v>
      </c>
      <c r="K48" s="124" t="s">
        <v>154</v>
      </c>
    </row>
    <row r="49" spans="1:12" x14ac:dyDescent="0.3">
      <c r="A49" s="124">
        <v>49</v>
      </c>
      <c r="B49" s="124">
        <v>49</v>
      </c>
      <c r="C49" s="124">
        <v>1</v>
      </c>
      <c r="D49" s="124">
        <v>2015</v>
      </c>
      <c r="E49" s="124" t="s">
        <v>121</v>
      </c>
      <c r="F49" s="124">
        <v>74</v>
      </c>
      <c r="G49" s="124">
        <v>1</v>
      </c>
      <c r="H49" s="124">
        <v>37</v>
      </c>
      <c r="I49" s="124" t="s">
        <v>90</v>
      </c>
      <c r="J49" s="124" t="s">
        <v>8</v>
      </c>
      <c r="K49" s="124" t="s">
        <v>63</v>
      </c>
    </row>
    <row r="50" spans="1:12" x14ac:dyDescent="0.3">
      <c r="A50" s="124">
        <v>50</v>
      </c>
      <c r="B50" s="124">
        <v>50</v>
      </c>
      <c r="C50" s="124">
        <v>1</v>
      </c>
      <c r="D50" s="124">
        <v>2015</v>
      </c>
      <c r="E50" s="124" t="s">
        <v>158</v>
      </c>
      <c r="F50" s="124">
        <v>27</v>
      </c>
      <c r="G50" s="124">
        <v>1</v>
      </c>
      <c r="H50" s="124">
        <v>64</v>
      </c>
      <c r="I50" s="124" t="s">
        <v>90</v>
      </c>
      <c r="J50" s="124" t="s">
        <v>63</v>
      </c>
      <c r="K50" s="124" t="s">
        <v>8</v>
      </c>
    </row>
    <row r="51" spans="1:12" x14ac:dyDescent="0.3">
      <c r="A51" s="124">
        <v>51</v>
      </c>
      <c r="B51" s="124">
        <v>51</v>
      </c>
      <c r="C51" s="124">
        <v>1</v>
      </c>
      <c r="D51" s="124">
        <v>2015</v>
      </c>
      <c r="E51" s="124" t="s">
        <v>34</v>
      </c>
      <c r="F51" s="124">
        <v>13</v>
      </c>
      <c r="G51" s="124">
        <v>1</v>
      </c>
      <c r="H51" s="124" t="s">
        <v>90</v>
      </c>
      <c r="I51" s="124">
        <v>2</v>
      </c>
      <c r="J51" s="124" t="s">
        <v>63</v>
      </c>
      <c r="K51" s="124" t="s">
        <v>3</v>
      </c>
      <c r="L51" s="124" t="s">
        <v>159</v>
      </c>
    </row>
    <row r="52" spans="1:12" x14ac:dyDescent="0.3">
      <c r="A52" s="124">
        <v>52</v>
      </c>
      <c r="B52" s="124">
        <v>52</v>
      </c>
      <c r="C52" s="124">
        <v>1</v>
      </c>
      <c r="D52" s="124">
        <v>2015</v>
      </c>
      <c r="E52" s="124" t="s">
        <v>175</v>
      </c>
      <c r="F52" s="124" t="s">
        <v>90</v>
      </c>
      <c r="G52" s="124" t="s">
        <v>90</v>
      </c>
      <c r="H52" s="124" t="s">
        <v>90</v>
      </c>
      <c r="I52" s="124" t="s">
        <v>90</v>
      </c>
      <c r="J52" s="124" t="s">
        <v>63</v>
      </c>
      <c r="K52" s="124" t="s">
        <v>3</v>
      </c>
    </row>
    <row r="53" spans="1:12" x14ac:dyDescent="0.3">
      <c r="A53" s="124">
        <v>53</v>
      </c>
      <c r="B53" s="124">
        <v>53</v>
      </c>
      <c r="C53" s="124">
        <v>1</v>
      </c>
      <c r="D53" s="124">
        <v>2015</v>
      </c>
      <c r="E53" s="124" t="s">
        <v>98</v>
      </c>
      <c r="F53" s="124">
        <v>1</v>
      </c>
      <c r="G53" s="124">
        <v>2</v>
      </c>
      <c r="H53" s="124" t="s">
        <v>58</v>
      </c>
      <c r="I53" s="124" t="s">
        <v>58</v>
      </c>
      <c r="J53" s="124" t="s">
        <v>59</v>
      </c>
      <c r="K53" s="124" t="s">
        <v>3</v>
      </c>
    </row>
    <row r="54" spans="1:12" x14ac:dyDescent="0.3">
      <c r="A54" s="124">
        <v>54</v>
      </c>
      <c r="B54" s="124">
        <v>54</v>
      </c>
      <c r="C54" s="124">
        <v>1</v>
      </c>
      <c r="D54" s="124">
        <v>2015</v>
      </c>
      <c r="E54" s="124" t="s">
        <v>17</v>
      </c>
      <c r="F54" s="124">
        <v>35</v>
      </c>
      <c r="G54" s="124">
        <v>2</v>
      </c>
      <c r="H54" s="124" t="s">
        <v>58</v>
      </c>
      <c r="I54" s="124" t="s">
        <v>58</v>
      </c>
      <c r="J54" s="124" t="s">
        <v>61</v>
      </c>
      <c r="K54" s="124" t="s">
        <v>63</v>
      </c>
    </row>
    <row r="55" spans="1:12" x14ac:dyDescent="0.3">
      <c r="A55" s="124">
        <v>55</v>
      </c>
      <c r="B55" s="124">
        <v>55</v>
      </c>
      <c r="C55" s="124">
        <v>1</v>
      </c>
      <c r="D55" s="124">
        <v>2015</v>
      </c>
      <c r="E55" s="124" t="s">
        <v>37</v>
      </c>
      <c r="F55" s="124">
        <v>6</v>
      </c>
      <c r="G55" s="124">
        <v>1</v>
      </c>
      <c r="H55" s="124" t="s">
        <v>90</v>
      </c>
      <c r="I55" s="124">
        <v>2</v>
      </c>
      <c r="J55" s="124" t="s">
        <v>61</v>
      </c>
      <c r="K55" s="124" t="s">
        <v>63</v>
      </c>
      <c r="L55" s="124" t="s">
        <v>160</v>
      </c>
    </row>
    <row r="56" spans="1:12" x14ac:dyDescent="0.3">
      <c r="A56" s="124">
        <v>56</v>
      </c>
      <c r="B56" s="124">
        <v>56</v>
      </c>
      <c r="C56" s="124">
        <v>1</v>
      </c>
      <c r="D56" s="124">
        <v>2015</v>
      </c>
      <c r="E56" s="124" t="s">
        <v>100</v>
      </c>
      <c r="F56" s="124">
        <v>11</v>
      </c>
      <c r="G56" s="124">
        <v>1</v>
      </c>
      <c r="H56" s="124" t="s">
        <v>58</v>
      </c>
      <c r="I56" s="124">
        <v>2</v>
      </c>
      <c r="J56" s="124" t="s">
        <v>4</v>
      </c>
      <c r="K56" s="124" t="s">
        <v>9</v>
      </c>
      <c r="L56" s="124" t="s">
        <v>162</v>
      </c>
    </row>
    <row r="57" spans="1:12" x14ac:dyDescent="0.3">
      <c r="A57" s="124">
        <v>57</v>
      </c>
      <c r="B57" s="124">
        <v>57</v>
      </c>
      <c r="C57" s="124">
        <v>1</v>
      </c>
      <c r="D57" s="124">
        <v>2015</v>
      </c>
      <c r="E57" s="124" t="s">
        <v>143</v>
      </c>
      <c r="F57" s="124">
        <v>17</v>
      </c>
      <c r="G57" s="124">
        <v>3</v>
      </c>
      <c r="H57" s="124" t="s">
        <v>58</v>
      </c>
      <c r="I57" s="124" t="s">
        <v>58</v>
      </c>
      <c r="J57" s="124" t="s">
        <v>4</v>
      </c>
      <c r="K57" s="124" t="s">
        <v>9</v>
      </c>
    </row>
    <row r="58" spans="1:12" x14ac:dyDescent="0.3">
      <c r="A58" s="124">
        <v>58</v>
      </c>
      <c r="B58" s="124">
        <v>58</v>
      </c>
      <c r="C58" s="124">
        <v>1</v>
      </c>
      <c r="D58" s="124">
        <v>2015</v>
      </c>
      <c r="E58" s="124" t="s">
        <v>85</v>
      </c>
      <c r="F58" s="124">
        <v>40</v>
      </c>
      <c r="G58" s="124">
        <v>1</v>
      </c>
      <c r="H58" s="124" t="s">
        <v>58</v>
      </c>
      <c r="I58" s="124" t="s">
        <v>58</v>
      </c>
      <c r="J58" s="124" t="s">
        <v>4</v>
      </c>
      <c r="K58" s="124" t="s">
        <v>9</v>
      </c>
    </row>
    <row r="59" spans="1:12" x14ac:dyDescent="0.3">
      <c r="A59" s="124">
        <v>59</v>
      </c>
      <c r="B59" s="124">
        <v>59</v>
      </c>
      <c r="C59" s="124">
        <v>1</v>
      </c>
      <c r="D59" s="124">
        <v>2015</v>
      </c>
      <c r="E59" s="124" t="s">
        <v>148</v>
      </c>
      <c r="F59" s="124">
        <v>1</v>
      </c>
      <c r="G59" s="124">
        <v>1</v>
      </c>
      <c r="H59" s="124" t="s">
        <v>58</v>
      </c>
      <c r="I59" s="124" t="s">
        <v>58</v>
      </c>
      <c r="J59" s="124" t="s">
        <v>4</v>
      </c>
      <c r="K59" s="124" t="s">
        <v>9</v>
      </c>
    </row>
    <row r="60" spans="1:12" x14ac:dyDescent="0.3">
      <c r="A60" s="124">
        <v>60</v>
      </c>
      <c r="B60" s="124">
        <v>60</v>
      </c>
      <c r="C60" s="124">
        <v>1</v>
      </c>
      <c r="D60" s="124">
        <v>2015</v>
      </c>
      <c r="E60" s="124" t="s">
        <v>161</v>
      </c>
      <c r="F60" s="124">
        <v>55</v>
      </c>
      <c r="G60" s="124">
        <v>1</v>
      </c>
      <c r="H60" s="124">
        <v>38</v>
      </c>
      <c r="I60" s="124" t="s">
        <v>58</v>
      </c>
      <c r="J60" s="124" t="s">
        <v>9</v>
      </c>
      <c r="K60" s="124" t="s">
        <v>4</v>
      </c>
      <c r="L60" s="124" t="s">
        <v>164</v>
      </c>
    </row>
    <row r="61" spans="1:12" x14ac:dyDescent="0.3">
      <c r="A61" s="124">
        <v>61</v>
      </c>
      <c r="B61" s="124">
        <v>61</v>
      </c>
      <c r="C61" s="124">
        <v>1</v>
      </c>
      <c r="D61" s="124">
        <v>2015</v>
      </c>
      <c r="E61" s="124" t="s">
        <v>132</v>
      </c>
      <c r="F61" s="124">
        <v>24</v>
      </c>
      <c r="G61" s="124">
        <v>1</v>
      </c>
      <c r="H61" s="124" t="s">
        <v>58</v>
      </c>
      <c r="I61" s="124">
        <v>2</v>
      </c>
      <c r="J61" s="124" t="s">
        <v>9</v>
      </c>
      <c r="K61" s="124" t="s">
        <v>4</v>
      </c>
      <c r="L61" s="124" t="s">
        <v>163</v>
      </c>
    </row>
    <row r="62" spans="1:12" x14ac:dyDescent="0.3">
      <c r="A62" s="124">
        <v>62</v>
      </c>
      <c r="B62" s="124">
        <v>62</v>
      </c>
      <c r="C62" s="124">
        <v>1</v>
      </c>
      <c r="D62" s="124">
        <v>2015</v>
      </c>
      <c r="E62" s="124" t="s">
        <v>82</v>
      </c>
      <c r="F62" s="124">
        <v>1</v>
      </c>
      <c r="G62" s="124">
        <v>3</v>
      </c>
      <c r="H62" s="124" t="s">
        <v>58</v>
      </c>
      <c r="I62" s="124" t="s">
        <v>58</v>
      </c>
      <c r="J62" s="124" t="s">
        <v>9</v>
      </c>
      <c r="K62" s="124" t="s">
        <v>4</v>
      </c>
    </row>
    <row r="63" spans="1:12" x14ac:dyDescent="0.3">
      <c r="A63" s="124">
        <v>63</v>
      </c>
      <c r="B63" s="124">
        <v>63</v>
      </c>
      <c r="C63" s="124">
        <v>1</v>
      </c>
      <c r="D63" s="124">
        <v>2015</v>
      </c>
      <c r="E63" s="124" t="s">
        <v>105</v>
      </c>
      <c r="F63" s="124">
        <v>6</v>
      </c>
      <c r="G63" s="124">
        <v>3</v>
      </c>
      <c r="H63" s="124" t="s">
        <v>58</v>
      </c>
      <c r="I63" s="124" t="s">
        <v>58</v>
      </c>
      <c r="J63" s="124" t="s">
        <v>9</v>
      </c>
      <c r="K63" s="124" t="s">
        <v>4</v>
      </c>
    </row>
    <row r="64" spans="1:12" x14ac:dyDescent="0.3">
      <c r="A64" s="124">
        <v>65</v>
      </c>
      <c r="B64" s="124">
        <v>64</v>
      </c>
      <c r="C64" s="124">
        <v>1</v>
      </c>
      <c r="D64" s="124">
        <v>2015</v>
      </c>
      <c r="E64" s="124" t="s">
        <v>92</v>
      </c>
      <c r="F64" s="124">
        <v>1</v>
      </c>
      <c r="G64" s="124">
        <v>2</v>
      </c>
      <c r="H64" s="124" t="s">
        <v>58</v>
      </c>
      <c r="I64" s="124" t="s">
        <v>58</v>
      </c>
      <c r="J64" s="124" t="s">
        <v>113</v>
      </c>
      <c r="K64" s="124" t="s">
        <v>0</v>
      </c>
    </row>
    <row r="65" spans="1:12" x14ac:dyDescent="0.3">
      <c r="A65" s="124">
        <v>66</v>
      </c>
      <c r="B65" s="124">
        <v>65</v>
      </c>
      <c r="C65" s="124">
        <v>1</v>
      </c>
      <c r="D65" s="124">
        <v>2015</v>
      </c>
      <c r="E65" s="124" t="s">
        <v>166</v>
      </c>
      <c r="F65" s="124">
        <v>1</v>
      </c>
      <c r="G65" s="124">
        <v>3</v>
      </c>
      <c r="H65" s="124" t="s">
        <v>58</v>
      </c>
      <c r="I65" s="124" t="s">
        <v>58</v>
      </c>
      <c r="J65" s="124" t="s">
        <v>0</v>
      </c>
      <c r="K65" s="124" t="s">
        <v>113</v>
      </c>
    </row>
    <row r="66" spans="1:12" x14ac:dyDescent="0.3">
      <c r="A66" s="124">
        <v>67</v>
      </c>
      <c r="B66" s="124">
        <v>66</v>
      </c>
      <c r="C66" s="124">
        <v>1</v>
      </c>
      <c r="D66" s="124">
        <v>2015</v>
      </c>
      <c r="E66" s="124" t="s">
        <v>150</v>
      </c>
      <c r="F66" s="124">
        <v>1</v>
      </c>
      <c r="G66" s="124">
        <v>1</v>
      </c>
      <c r="H66" s="124" t="s">
        <v>58</v>
      </c>
      <c r="I66" s="124">
        <v>2</v>
      </c>
      <c r="J66" s="124" t="s">
        <v>0</v>
      </c>
      <c r="K66" s="124" t="s">
        <v>113</v>
      </c>
      <c r="L66" s="124" t="s">
        <v>168</v>
      </c>
    </row>
    <row r="67" spans="1:12" x14ac:dyDescent="0.3">
      <c r="A67" s="124">
        <v>68</v>
      </c>
      <c r="B67" s="124">
        <v>67</v>
      </c>
      <c r="C67" s="124">
        <v>1</v>
      </c>
      <c r="D67" s="124">
        <v>2015</v>
      </c>
      <c r="E67" s="124" t="s">
        <v>95</v>
      </c>
      <c r="F67" s="124">
        <v>5</v>
      </c>
      <c r="G67" s="124">
        <v>1</v>
      </c>
      <c r="H67" s="124" t="s">
        <v>58</v>
      </c>
      <c r="I67" s="124">
        <v>2</v>
      </c>
      <c r="J67" s="124" t="s">
        <v>6</v>
      </c>
      <c r="K67" s="124" t="s">
        <v>8</v>
      </c>
      <c r="L67" s="124" t="s">
        <v>169</v>
      </c>
    </row>
    <row r="68" spans="1:12" x14ac:dyDescent="0.3">
      <c r="A68" s="124">
        <v>69</v>
      </c>
      <c r="B68" s="124">
        <v>68</v>
      </c>
      <c r="C68" s="124">
        <v>1</v>
      </c>
      <c r="D68" s="124">
        <v>2015</v>
      </c>
      <c r="E68" s="124" t="s">
        <v>35</v>
      </c>
      <c r="F68" s="124">
        <v>11</v>
      </c>
      <c r="G68" s="124">
        <v>1</v>
      </c>
      <c r="H68" s="124" t="s">
        <v>58</v>
      </c>
      <c r="I68" s="124">
        <v>2</v>
      </c>
      <c r="J68" s="124" t="s">
        <v>8</v>
      </c>
      <c r="K68" s="124" t="s">
        <v>6</v>
      </c>
      <c r="L68" s="124" t="s">
        <v>170</v>
      </c>
    </row>
    <row r="69" spans="1:12" x14ac:dyDescent="0.3">
      <c r="A69" s="124">
        <v>70</v>
      </c>
      <c r="B69" s="124">
        <v>69</v>
      </c>
      <c r="C69" s="124">
        <v>1</v>
      </c>
      <c r="D69" s="124">
        <v>2015</v>
      </c>
      <c r="E69" s="124" t="s">
        <v>35</v>
      </c>
      <c r="F69" s="124">
        <v>11</v>
      </c>
      <c r="G69" s="124">
        <v>2</v>
      </c>
      <c r="H69" s="124" t="s">
        <v>58</v>
      </c>
      <c r="I69" s="124" t="s">
        <v>58</v>
      </c>
      <c r="J69" s="124" t="s">
        <v>6</v>
      </c>
      <c r="K69" s="124" t="s">
        <v>113</v>
      </c>
    </row>
    <row r="70" spans="1:12" x14ac:dyDescent="0.3">
      <c r="A70" s="124">
        <v>71</v>
      </c>
      <c r="B70" s="124">
        <v>70</v>
      </c>
      <c r="C70" s="124">
        <v>1</v>
      </c>
      <c r="D70" s="124">
        <v>2015</v>
      </c>
      <c r="E70" s="124" t="s">
        <v>74</v>
      </c>
      <c r="F70" s="124">
        <v>7</v>
      </c>
      <c r="G70" s="124">
        <v>2</v>
      </c>
      <c r="H70" s="124" t="s">
        <v>58</v>
      </c>
      <c r="I70" s="124" t="s">
        <v>58</v>
      </c>
      <c r="J70" s="124" t="s">
        <v>113</v>
      </c>
      <c r="K70" s="124" t="s">
        <v>6</v>
      </c>
    </row>
    <row r="71" spans="1:12" x14ac:dyDescent="0.3">
      <c r="A71" s="124">
        <v>72</v>
      </c>
      <c r="B71" s="124">
        <v>71</v>
      </c>
      <c r="C71" s="124">
        <v>1</v>
      </c>
      <c r="D71" s="124">
        <v>2015</v>
      </c>
      <c r="E71" s="124" t="s">
        <v>18</v>
      </c>
      <c r="F71" s="124">
        <v>10</v>
      </c>
      <c r="G71" s="124">
        <v>1</v>
      </c>
      <c r="H71" s="124" t="s">
        <v>58</v>
      </c>
      <c r="I71" s="124">
        <v>2</v>
      </c>
      <c r="J71" s="124" t="s">
        <v>6</v>
      </c>
      <c r="K71" s="124" t="s">
        <v>113</v>
      </c>
      <c r="L71" s="124" t="s">
        <v>176</v>
      </c>
    </row>
    <row r="72" spans="1:12" x14ac:dyDescent="0.3">
      <c r="A72" s="124">
        <v>73</v>
      </c>
      <c r="B72" s="124">
        <v>72</v>
      </c>
      <c r="C72" s="124">
        <v>1</v>
      </c>
      <c r="D72" s="124">
        <v>2015</v>
      </c>
      <c r="E72" s="124" t="s">
        <v>125</v>
      </c>
      <c r="F72" s="124">
        <v>6</v>
      </c>
      <c r="G72" s="124">
        <v>1</v>
      </c>
      <c r="H72" s="124" t="s">
        <v>58</v>
      </c>
      <c r="I72" s="124">
        <v>2</v>
      </c>
      <c r="J72" s="124" t="s">
        <v>6</v>
      </c>
      <c r="K72" s="124" t="s">
        <v>63</v>
      </c>
      <c r="L72" s="124" t="s">
        <v>171</v>
      </c>
    </row>
    <row r="73" spans="1:12" x14ac:dyDescent="0.3">
      <c r="A73" s="124">
        <v>74</v>
      </c>
      <c r="B73" s="124">
        <v>73</v>
      </c>
      <c r="C73" s="124">
        <v>1</v>
      </c>
      <c r="D73" s="124">
        <v>2015</v>
      </c>
      <c r="E73" s="124" t="s">
        <v>172</v>
      </c>
      <c r="F73" s="124">
        <v>55</v>
      </c>
      <c r="G73" s="124">
        <v>1</v>
      </c>
      <c r="H73" s="124">
        <v>3</v>
      </c>
      <c r="I73" s="124" t="s">
        <v>58</v>
      </c>
      <c r="J73" s="124" t="s">
        <v>6</v>
      </c>
      <c r="K73" s="124" t="s">
        <v>63</v>
      </c>
      <c r="L73" s="124" t="s">
        <v>164</v>
      </c>
    </row>
    <row r="74" spans="1:12" x14ac:dyDescent="0.3">
      <c r="A74" s="124">
        <v>75</v>
      </c>
      <c r="B74" s="124">
        <v>74</v>
      </c>
      <c r="C74" s="124">
        <v>1</v>
      </c>
      <c r="D74" s="124">
        <v>2015</v>
      </c>
      <c r="E74" s="124" t="s">
        <v>37</v>
      </c>
      <c r="F74" s="124">
        <v>6</v>
      </c>
      <c r="G74" s="124">
        <v>2</v>
      </c>
      <c r="H74" s="124" t="s">
        <v>58</v>
      </c>
      <c r="I74" s="124" t="s">
        <v>58</v>
      </c>
      <c r="J74" s="124" t="s">
        <v>63</v>
      </c>
      <c r="K74" s="124" t="s">
        <v>6</v>
      </c>
    </row>
    <row r="75" spans="1:12" x14ac:dyDescent="0.3">
      <c r="A75" s="124">
        <v>76</v>
      </c>
      <c r="B75" s="124">
        <v>75</v>
      </c>
      <c r="C75" s="124">
        <v>1</v>
      </c>
      <c r="D75" s="124">
        <v>2015</v>
      </c>
      <c r="E75" s="124" t="s">
        <v>94</v>
      </c>
      <c r="F75" s="124">
        <v>3</v>
      </c>
      <c r="G75" s="124">
        <v>2</v>
      </c>
      <c r="H75" s="124" t="s">
        <v>58</v>
      </c>
      <c r="I75" s="124" t="s">
        <v>58</v>
      </c>
      <c r="J75" s="124" t="s">
        <v>63</v>
      </c>
      <c r="K75" s="124" t="s">
        <v>6</v>
      </c>
    </row>
    <row r="76" spans="1:12" x14ac:dyDescent="0.3">
      <c r="A76" s="124">
        <v>77</v>
      </c>
      <c r="B76" s="124">
        <v>76</v>
      </c>
      <c r="C76" s="124">
        <v>1</v>
      </c>
      <c r="D76" s="124">
        <v>2015</v>
      </c>
      <c r="E76" s="124" t="s">
        <v>15</v>
      </c>
      <c r="F76" s="124">
        <v>3</v>
      </c>
      <c r="G76" s="124">
        <v>1</v>
      </c>
      <c r="H76" s="124" t="s">
        <v>90</v>
      </c>
      <c r="I76" s="124">
        <v>2</v>
      </c>
      <c r="J76" s="124" t="s">
        <v>6</v>
      </c>
      <c r="K76" s="124" t="s">
        <v>8</v>
      </c>
      <c r="L76" s="124" t="s">
        <v>173</v>
      </c>
    </row>
    <row r="77" spans="1:12" x14ac:dyDescent="0.3">
      <c r="A77" s="124">
        <v>78</v>
      </c>
      <c r="B77" s="124">
        <v>77</v>
      </c>
      <c r="C77" s="124">
        <v>1</v>
      </c>
      <c r="D77" s="124">
        <v>2015</v>
      </c>
      <c r="E77" s="124" t="s">
        <v>75</v>
      </c>
      <c r="F77" s="124">
        <v>7</v>
      </c>
      <c r="G77" s="124">
        <v>2</v>
      </c>
      <c r="H77" s="124" t="s">
        <v>90</v>
      </c>
      <c r="I77" s="124" t="s">
        <v>90</v>
      </c>
      <c r="J77" s="124" t="s">
        <v>8</v>
      </c>
      <c r="K77" s="124" t="s">
        <v>6</v>
      </c>
    </row>
    <row r="78" spans="1:12" x14ac:dyDescent="0.3">
      <c r="A78" s="124">
        <v>79</v>
      </c>
      <c r="B78" s="124">
        <v>78</v>
      </c>
      <c r="C78" s="124">
        <v>1</v>
      </c>
      <c r="D78" s="124">
        <v>2015</v>
      </c>
      <c r="E78" s="124" t="s">
        <v>174</v>
      </c>
      <c r="F78" s="124" t="s">
        <v>90</v>
      </c>
      <c r="G78" s="124" t="s">
        <v>90</v>
      </c>
      <c r="H78" s="124" t="s">
        <v>90</v>
      </c>
      <c r="I78" s="124" t="s">
        <v>90</v>
      </c>
      <c r="J78" s="124" t="s">
        <v>8</v>
      </c>
      <c r="K78" s="124" t="s">
        <v>6</v>
      </c>
    </row>
    <row r="79" spans="1:12" x14ac:dyDescent="0.3">
      <c r="A79" s="124">
        <v>81</v>
      </c>
      <c r="B79" s="124">
        <v>79</v>
      </c>
      <c r="C79" s="124">
        <v>1</v>
      </c>
      <c r="D79" s="124">
        <v>2015</v>
      </c>
      <c r="E79" s="124" t="s">
        <v>30</v>
      </c>
      <c r="F79" s="124">
        <v>8</v>
      </c>
      <c r="G79" s="124">
        <v>1</v>
      </c>
      <c r="H79" s="124" t="s">
        <v>90</v>
      </c>
      <c r="I79" s="124">
        <v>2</v>
      </c>
      <c r="J79" s="124" t="s">
        <v>7</v>
      </c>
      <c r="K79" s="124" t="s">
        <v>0</v>
      </c>
      <c r="L79" s="124" t="s">
        <v>177</v>
      </c>
    </row>
    <row r="80" spans="1:12" x14ac:dyDescent="0.3">
      <c r="A80" s="124">
        <v>43</v>
      </c>
      <c r="B80" s="124">
        <v>81</v>
      </c>
      <c r="C80" s="124">
        <v>1</v>
      </c>
      <c r="D80" s="124">
        <v>2016</v>
      </c>
      <c r="E80" s="124" t="s">
        <v>81</v>
      </c>
      <c r="F80" s="124">
        <v>1</v>
      </c>
      <c r="G80" s="124">
        <v>2</v>
      </c>
      <c r="H80" s="124" t="s">
        <v>90</v>
      </c>
      <c r="I80" s="124">
        <v>3</v>
      </c>
      <c r="J80" s="124" t="s">
        <v>151</v>
      </c>
      <c r="K80" s="124" t="s">
        <v>62</v>
      </c>
      <c r="L80" s="124" t="s">
        <v>189</v>
      </c>
    </row>
    <row r="81" spans="1:12" x14ac:dyDescent="0.3">
      <c r="A81" s="124">
        <v>64</v>
      </c>
      <c r="B81" s="124">
        <v>82</v>
      </c>
      <c r="C81" s="124">
        <v>1</v>
      </c>
      <c r="D81" s="124">
        <v>2016</v>
      </c>
      <c r="E81" s="124" t="s">
        <v>78</v>
      </c>
      <c r="F81" s="124">
        <v>2</v>
      </c>
      <c r="G81" s="124">
        <v>2</v>
      </c>
      <c r="H81" s="124" t="s">
        <v>58</v>
      </c>
      <c r="I81" s="124">
        <v>3</v>
      </c>
      <c r="J81" s="124" t="s">
        <v>113</v>
      </c>
      <c r="K81" s="124" t="s">
        <v>0</v>
      </c>
      <c r="L81" s="124" t="s">
        <v>188</v>
      </c>
    </row>
    <row r="82" spans="1:12" x14ac:dyDescent="0.3">
      <c r="A82" s="124">
        <v>80</v>
      </c>
      <c r="B82" s="124">
        <v>83</v>
      </c>
      <c r="C82" s="124">
        <v>1</v>
      </c>
      <c r="D82" s="124">
        <v>2016</v>
      </c>
      <c r="E82" s="124" t="s">
        <v>142</v>
      </c>
      <c r="F82" s="124">
        <v>2</v>
      </c>
      <c r="G82" s="124">
        <v>2</v>
      </c>
      <c r="H82" s="124" t="s">
        <v>58</v>
      </c>
      <c r="I82" s="124">
        <v>3</v>
      </c>
      <c r="J82" s="124" t="s">
        <v>0</v>
      </c>
      <c r="K82" s="124" t="s">
        <v>7</v>
      </c>
      <c r="L82" s="124" t="s">
        <v>190</v>
      </c>
    </row>
    <row r="83" spans="1:12" x14ac:dyDescent="0.3">
      <c r="A83" s="124">
        <v>81</v>
      </c>
      <c r="B83" s="124">
        <v>84</v>
      </c>
      <c r="C83" s="124">
        <v>1</v>
      </c>
      <c r="D83" s="124">
        <v>2016</v>
      </c>
      <c r="E83" s="124" t="s">
        <v>138</v>
      </c>
      <c r="F83" s="124">
        <v>40</v>
      </c>
      <c r="G83" s="124">
        <v>1</v>
      </c>
      <c r="H83" s="124">
        <v>10</v>
      </c>
      <c r="I83" s="124" t="s">
        <v>58</v>
      </c>
      <c r="J83" s="124" t="s">
        <v>113</v>
      </c>
      <c r="K83" s="124" t="s">
        <v>7</v>
      </c>
    </row>
    <row r="84" spans="1:12" x14ac:dyDescent="0.3">
      <c r="A84" s="124">
        <v>82</v>
      </c>
      <c r="B84" s="124">
        <v>85</v>
      </c>
      <c r="C84" s="124">
        <v>1</v>
      </c>
      <c r="D84" s="124">
        <v>2016</v>
      </c>
      <c r="E84" s="124" t="s">
        <v>195</v>
      </c>
      <c r="F84" s="124">
        <v>50</v>
      </c>
      <c r="G84" s="124">
        <v>1</v>
      </c>
      <c r="H84" s="124">
        <v>10</v>
      </c>
      <c r="I84" s="124" t="s">
        <v>58</v>
      </c>
      <c r="J84" s="124" t="s">
        <v>113</v>
      </c>
      <c r="K84" s="124" t="s">
        <v>7</v>
      </c>
    </row>
    <row r="85" spans="1:12" x14ac:dyDescent="0.3">
      <c r="A85" s="124">
        <v>83</v>
      </c>
      <c r="B85" s="124">
        <v>86</v>
      </c>
      <c r="C85" s="124">
        <v>1</v>
      </c>
      <c r="D85" s="124">
        <v>2016</v>
      </c>
      <c r="E85" s="124" t="s">
        <v>73</v>
      </c>
      <c r="F85" s="124">
        <v>6</v>
      </c>
      <c r="G85" s="124" t="s">
        <v>90</v>
      </c>
      <c r="H85" s="124" t="s">
        <v>90</v>
      </c>
      <c r="I85" s="124" t="s">
        <v>90</v>
      </c>
      <c r="J85" s="124" t="s">
        <v>7</v>
      </c>
      <c r="K85" s="124" t="s">
        <v>113</v>
      </c>
    </row>
    <row r="86" spans="1:12" x14ac:dyDescent="0.3">
      <c r="A86" s="124">
        <v>84</v>
      </c>
      <c r="B86" s="124">
        <v>87</v>
      </c>
      <c r="C86" s="124">
        <v>1</v>
      </c>
      <c r="D86" s="124">
        <v>2016</v>
      </c>
      <c r="E86" s="124" t="s">
        <v>208</v>
      </c>
      <c r="F86" s="124">
        <v>1</v>
      </c>
      <c r="G86" s="124">
        <v>3</v>
      </c>
      <c r="H86" s="124" t="s">
        <v>90</v>
      </c>
      <c r="I86" s="124" t="s">
        <v>90</v>
      </c>
      <c r="J86" s="124" t="s">
        <v>7</v>
      </c>
      <c r="K86" s="124" t="s">
        <v>113</v>
      </c>
    </row>
    <row r="87" spans="1:12" x14ac:dyDescent="0.3">
      <c r="A87" s="124">
        <v>85</v>
      </c>
      <c r="B87" s="124">
        <v>88</v>
      </c>
      <c r="C87" s="124">
        <v>1</v>
      </c>
      <c r="D87" s="124">
        <v>2016</v>
      </c>
      <c r="E87" s="124" t="s">
        <v>149</v>
      </c>
      <c r="F87" s="124">
        <v>1</v>
      </c>
      <c r="G87" s="124">
        <v>3</v>
      </c>
      <c r="H87" s="124" t="s">
        <v>90</v>
      </c>
      <c r="I87" s="124" t="s">
        <v>90</v>
      </c>
      <c r="J87" s="124" t="s">
        <v>9</v>
      </c>
      <c r="K87" s="124" t="s">
        <v>4</v>
      </c>
    </row>
    <row r="88" spans="1:12" x14ac:dyDescent="0.3">
      <c r="A88" s="124">
        <v>86</v>
      </c>
      <c r="B88" s="124">
        <v>89</v>
      </c>
      <c r="C88" s="124">
        <v>1</v>
      </c>
      <c r="D88" s="124">
        <v>2016</v>
      </c>
      <c r="E88" s="124" t="s">
        <v>100</v>
      </c>
      <c r="F88" s="124">
        <v>16</v>
      </c>
      <c r="G88" s="124">
        <v>1</v>
      </c>
      <c r="H88" s="124" t="s">
        <v>90</v>
      </c>
      <c r="I88" s="124" t="s">
        <v>90</v>
      </c>
      <c r="J88" s="124" t="s">
        <v>9</v>
      </c>
      <c r="K88" s="124" t="s">
        <v>4</v>
      </c>
    </row>
    <row r="89" spans="1:12" x14ac:dyDescent="0.3">
      <c r="A89" s="124">
        <v>87</v>
      </c>
      <c r="B89" s="124">
        <v>90</v>
      </c>
      <c r="C89" s="124">
        <v>1</v>
      </c>
      <c r="D89" s="124">
        <v>2016</v>
      </c>
      <c r="E89" s="124" t="s">
        <v>132</v>
      </c>
      <c r="F89" s="124">
        <v>26</v>
      </c>
      <c r="G89" s="124">
        <v>1</v>
      </c>
      <c r="H89" s="124">
        <v>17</v>
      </c>
      <c r="I89" s="124" t="s">
        <v>90</v>
      </c>
      <c r="J89" s="124" t="s">
        <v>4</v>
      </c>
      <c r="K89" s="124" t="s">
        <v>9</v>
      </c>
    </row>
    <row r="90" spans="1:12" x14ac:dyDescent="0.3">
      <c r="A90" s="124">
        <v>88</v>
      </c>
      <c r="B90" s="124">
        <v>91</v>
      </c>
      <c r="C90" s="124">
        <v>1</v>
      </c>
      <c r="D90" s="124">
        <v>2016</v>
      </c>
      <c r="E90" s="124" t="s">
        <v>30</v>
      </c>
      <c r="F90" s="124">
        <v>8</v>
      </c>
      <c r="G90" s="124">
        <v>1</v>
      </c>
      <c r="H90" s="124">
        <v>3</v>
      </c>
      <c r="I90" s="124" t="s">
        <v>90</v>
      </c>
      <c r="J90" s="124" t="s">
        <v>0</v>
      </c>
      <c r="K90" s="124" t="s">
        <v>6</v>
      </c>
    </row>
    <row r="91" spans="1:12" x14ac:dyDescent="0.3">
      <c r="A91" s="124">
        <v>89</v>
      </c>
      <c r="B91" s="124">
        <v>92</v>
      </c>
      <c r="C91" s="124">
        <v>1</v>
      </c>
      <c r="D91" s="124">
        <v>2016</v>
      </c>
      <c r="E91" s="124" t="s">
        <v>87</v>
      </c>
      <c r="F91" s="124">
        <v>11</v>
      </c>
      <c r="G91" s="124">
        <v>1</v>
      </c>
      <c r="H91" s="124" t="s">
        <v>58</v>
      </c>
      <c r="I91" s="124" t="s">
        <v>90</v>
      </c>
      <c r="J91" s="124" t="s">
        <v>0</v>
      </c>
      <c r="K91" s="124" t="s">
        <v>6</v>
      </c>
    </row>
    <row r="92" spans="1:12" x14ac:dyDescent="0.3">
      <c r="A92" s="124">
        <v>90</v>
      </c>
      <c r="B92" s="124">
        <v>93</v>
      </c>
      <c r="C92" s="124">
        <v>1</v>
      </c>
      <c r="D92" s="124">
        <v>2016</v>
      </c>
      <c r="E92" s="124" t="s">
        <v>77</v>
      </c>
      <c r="F92" s="124">
        <v>2</v>
      </c>
      <c r="G92" s="124">
        <v>1</v>
      </c>
      <c r="H92" s="124" t="s">
        <v>90</v>
      </c>
      <c r="I92" s="124" t="s">
        <v>58</v>
      </c>
      <c r="J92" s="124" t="s">
        <v>6</v>
      </c>
      <c r="K92" s="124" t="s">
        <v>0</v>
      </c>
    </row>
    <row r="93" spans="1:12" x14ac:dyDescent="0.3">
      <c r="A93" s="124">
        <v>91</v>
      </c>
      <c r="B93" s="124">
        <v>94</v>
      </c>
      <c r="C93" s="124">
        <v>1</v>
      </c>
      <c r="D93" s="124">
        <v>2016</v>
      </c>
      <c r="E93" s="124" t="s">
        <v>97</v>
      </c>
      <c r="F93" s="124">
        <v>73</v>
      </c>
      <c r="G93" s="124">
        <v>1</v>
      </c>
      <c r="H93" s="124">
        <v>11</v>
      </c>
      <c r="I93" s="124" t="s">
        <v>90</v>
      </c>
      <c r="J93" s="124" t="s">
        <v>6</v>
      </c>
      <c r="K93" s="124" t="s">
        <v>0</v>
      </c>
      <c r="L93" s="124" t="s">
        <v>216</v>
      </c>
    </row>
    <row r="94" spans="1:12" x14ac:dyDescent="0.3">
      <c r="A94" s="124">
        <v>92</v>
      </c>
      <c r="B94" s="124">
        <v>95</v>
      </c>
      <c r="C94" s="124">
        <v>1</v>
      </c>
      <c r="D94" s="124">
        <v>2016</v>
      </c>
      <c r="E94" s="124" t="s">
        <v>94</v>
      </c>
      <c r="F94" s="124">
        <v>3</v>
      </c>
      <c r="G94" s="124">
        <v>1</v>
      </c>
      <c r="H94" s="124" t="s">
        <v>90</v>
      </c>
      <c r="I94" s="124" t="s">
        <v>90</v>
      </c>
      <c r="J94" s="124" t="s">
        <v>6</v>
      </c>
      <c r="K94" s="124" t="s">
        <v>62</v>
      </c>
    </row>
    <row r="95" spans="1:12" x14ac:dyDescent="0.3">
      <c r="A95" s="124">
        <v>93</v>
      </c>
      <c r="B95" s="124">
        <v>96</v>
      </c>
      <c r="C95" s="124">
        <v>1</v>
      </c>
      <c r="D95" s="124">
        <v>2016</v>
      </c>
      <c r="E95" s="124" t="s">
        <v>81</v>
      </c>
      <c r="F95" s="124">
        <v>1</v>
      </c>
      <c r="G95" s="124">
        <v>2</v>
      </c>
      <c r="H95" s="124" t="s">
        <v>58</v>
      </c>
      <c r="I95" s="124" t="s">
        <v>58</v>
      </c>
      <c r="J95" s="124" t="s">
        <v>62</v>
      </c>
      <c r="K95" s="124" t="s">
        <v>6</v>
      </c>
      <c r="L95" s="124" t="s">
        <v>215</v>
      </c>
    </row>
    <row r="96" spans="1:12" x14ac:dyDescent="0.3">
      <c r="A96" s="124">
        <v>94</v>
      </c>
      <c r="B96" s="124">
        <v>97</v>
      </c>
      <c r="C96" s="124">
        <v>1</v>
      </c>
      <c r="D96" s="124">
        <v>2016</v>
      </c>
      <c r="E96" s="124" t="s">
        <v>87</v>
      </c>
      <c r="F96" s="124">
        <v>11</v>
      </c>
      <c r="G96" s="124">
        <v>1</v>
      </c>
      <c r="H96" s="124" t="s">
        <v>90</v>
      </c>
      <c r="I96" s="124" t="s">
        <v>90</v>
      </c>
      <c r="J96" s="124" t="s">
        <v>6</v>
      </c>
      <c r="K96" s="124" t="s">
        <v>4</v>
      </c>
      <c r="L96" s="124" t="s">
        <v>222</v>
      </c>
    </row>
    <row r="97" spans="1:12" x14ac:dyDescent="0.3">
      <c r="A97" s="124">
        <v>95</v>
      </c>
      <c r="B97" s="124">
        <v>98</v>
      </c>
      <c r="C97" s="124">
        <v>1</v>
      </c>
      <c r="D97" s="124">
        <v>2016</v>
      </c>
      <c r="E97" s="124" t="s">
        <v>40</v>
      </c>
      <c r="F97" s="124">
        <v>20</v>
      </c>
      <c r="G97" s="124">
        <v>1</v>
      </c>
      <c r="H97" s="124" t="s">
        <v>90</v>
      </c>
      <c r="I97" s="124" t="s">
        <v>90</v>
      </c>
      <c r="J97" s="124" t="s">
        <v>4</v>
      </c>
      <c r="K97" s="124" t="s">
        <v>6</v>
      </c>
      <c r="L97" s="124" t="s">
        <v>218</v>
      </c>
    </row>
    <row r="98" spans="1:12" x14ac:dyDescent="0.3">
      <c r="A98" s="124">
        <v>96</v>
      </c>
      <c r="B98" s="124">
        <v>99</v>
      </c>
      <c r="C98" s="124">
        <v>1</v>
      </c>
      <c r="D98" s="124">
        <v>2016</v>
      </c>
      <c r="E98" s="124" t="s">
        <v>42</v>
      </c>
      <c r="F98" s="124">
        <v>55</v>
      </c>
      <c r="G98" s="124">
        <v>1</v>
      </c>
      <c r="H98" s="124">
        <v>1</v>
      </c>
      <c r="I98" s="124" t="s">
        <v>90</v>
      </c>
      <c r="J98" s="124" t="s">
        <v>9</v>
      </c>
      <c r="K98" s="124" t="s">
        <v>63</v>
      </c>
      <c r="L98" s="124" t="s">
        <v>219</v>
      </c>
    </row>
    <row r="99" spans="1:12" x14ac:dyDescent="0.3">
      <c r="A99" s="124">
        <v>97</v>
      </c>
      <c r="B99" s="124">
        <v>100</v>
      </c>
      <c r="C99" s="124">
        <v>1</v>
      </c>
      <c r="D99" s="124">
        <v>2016</v>
      </c>
      <c r="E99" s="124" t="s">
        <v>79</v>
      </c>
      <c r="F99" s="124">
        <v>1</v>
      </c>
      <c r="G99" s="124">
        <v>1</v>
      </c>
      <c r="H99" s="124" t="s">
        <v>90</v>
      </c>
      <c r="I99" s="124" t="s">
        <v>90</v>
      </c>
      <c r="J99" s="124" t="s">
        <v>9</v>
      </c>
      <c r="K99" s="124" t="s">
        <v>63</v>
      </c>
    </row>
    <row r="100" spans="1:12" x14ac:dyDescent="0.3">
      <c r="A100" s="124">
        <v>98</v>
      </c>
      <c r="B100" s="124">
        <v>101</v>
      </c>
      <c r="C100" s="124">
        <v>1</v>
      </c>
      <c r="D100" s="124">
        <v>2016</v>
      </c>
      <c r="E100" s="124" t="s">
        <v>83</v>
      </c>
      <c r="F100" s="124">
        <v>1</v>
      </c>
      <c r="G100" s="124">
        <v>1</v>
      </c>
      <c r="H100" s="124" t="s">
        <v>90</v>
      </c>
      <c r="I100" s="124" t="s">
        <v>90</v>
      </c>
      <c r="J100" s="124" t="s">
        <v>63</v>
      </c>
      <c r="K100" s="124" t="s">
        <v>9</v>
      </c>
    </row>
    <row r="101" spans="1:12" x14ac:dyDescent="0.3">
      <c r="A101" s="124">
        <v>99</v>
      </c>
      <c r="B101" s="124">
        <v>102</v>
      </c>
      <c r="C101" s="124">
        <v>1</v>
      </c>
      <c r="D101" s="124">
        <v>2016</v>
      </c>
      <c r="E101" s="124" t="s">
        <v>184</v>
      </c>
      <c r="F101" s="124">
        <v>1</v>
      </c>
      <c r="G101" s="124">
        <v>1</v>
      </c>
      <c r="H101" s="124" t="s">
        <v>90</v>
      </c>
      <c r="I101" s="124" t="s">
        <v>90</v>
      </c>
      <c r="J101" s="124" t="s">
        <v>63</v>
      </c>
      <c r="K101" s="124" t="s">
        <v>9</v>
      </c>
    </row>
    <row r="102" spans="1:12" x14ac:dyDescent="0.3">
      <c r="A102" s="124">
        <v>100</v>
      </c>
      <c r="B102" s="124">
        <v>103</v>
      </c>
      <c r="C102" s="124">
        <v>1</v>
      </c>
      <c r="D102" s="124">
        <v>2016</v>
      </c>
      <c r="E102" s="124" t="s">
        <v>217</v>
      </c>
      <c r="F102" s="124">
        <v>1</v>
      </c>
      <c r="G102" s="124">
        <v>1</v>
      </c>
      <c r="H102" s="124" t="s">
        <v>58</v>
      </c>
      <c r="I102" s="124" t="s">
        <v>58</v>
      </c>
      <c r="J102" s="124" t="s">
        <v>7</v>
      </c>
      <c r="K102" s="124" t="s">
        <v>4</v>
      </c>
      <c r="L102" s="124" t="s">
        <v>221</v>
      </c>
    </row>
    <row r="103" spans="1:12" x14ac:dyDescent="0.3">
      <c r="A103" s="124">
        <v>101</v>
      </c>
      <c r="B103" s="124">
        <v>104</v>
      </c>
      <c r="C103" s="124">
        <v>1</v>
      </c>
      <c r="D103" s="124">
        <v>2016</v>
      </c>
      <c r="E103" s="124" t="s">
        <v>220</v>
      </c>
      <c r="F103" s="124">
        <v>7</v>
      </c>
      <c r="G103" s="124">
        <v>1</v>
      </c>
      <c r="H103" s="124" t="s">
        <v>90</v>
      </c>
      <c r="I103" s="124" t="s">
        <v>90</v>
      </c>
      <c r="J103" s="124" t="s">
        <v>4</v>
      </c>
      <c r="K103" s="124" t="s">
        <v>7</v>
      </c>
    </row>
    <row r="104" spans="1:12" x14ac:dyDescent="0.3">
      <c r="A104" s="124">
        <v>102</v>
      </c>
      <c r="B104" s="124">
        <v>106</v>
      </c>
      <c r="C104" s="124">
        <v>1</v>
      </c>
      <c r="D104" s="124">
        <v>2017</v>
      </c>
      <c r="E104" s="124" t="s">
        <v>229</v>
      </c>
      <c r="F104" s="124">
        <v>2</v>
      </c>
      <c r="G104" s="124">
        <v>2</v>
      </c>
      <c r="H104" s="124" t="s">
        <v>90</v>
      </c>
      <c r="I104" s="124" t="s">
        <v>90</v>
      </c>
      <c r="J104" s="124" t="s">
        <v>4</v>
      </c>
      <c r="K104" s="124" t="s">
        <v>63</v>
      </c>
      <c r="L104" s="124" t="s">
        <v>231</v>
      </c>
    </row>
    <row r="105" spans="1:12" x14ac:dyDescent="0.3">
      <c r="B105" s="124">
        <v>107</v>
      </c>
      <c r="C105" s="124">
        <v>1</v>
      </c>
      <c r="D105" s="124">
        <v>2017</v>
      </c>
      <c r="E105" s="124" t="s">
        <v>230</v>
      </c>
      <c r="F105" s="124">
        <v>22</v>
      </c>
      <c r="G105" s="124">
        <v>2</v>
      </c>
      <c r="H105" s="124" t="s">
        <v>58</v>
      </c>
      <c r="I105" s="124" t="s">
        <v>58</v>
      </c>
      <c r="J105" s="124" t="s">
        <v>4</v>
      </c>
      <c r="K105" s="124" t="s">
        <v>63</v>
      </c>
    </row>
    <row r="106" spans="1:12" x14ac:dyDescent="0.3">
      <c r="B106" s="124">
        <v>108</v>
      </c>
      <c r="C106" s="124">
        <v>1</v>
      </c>
      <c r="D106" s="124">
        <v>2017</v>
      </c>
      <c r="E106" s="124" t="s">
        <v>267</v>
      </c>
      <c r="F106" s="124" t="s">
        <v>90</v>
      </c>
      <c r="G106" s="124" t="s">
        <v>90</v>
      </c>
      <c r="H106" s="124" t="s">
        <v>90</v>
      </c>
      <c r="I106" s="124" t="s">
        <v>90</v>
      </c>
      <c r="J106" s="124" t="s">
        <v>63</v>
      </c>
      <c r="K106" s="124" t="s">
        <v>4</v>
      </c>
    </row>
    <row r="107" spans="1:12" x14ac:dyDescent="0.3">
      <c r="B107" s="124">
        <v>109</v>
      </c>
      <c r="C107" s="124">
        <v>1</v>
      </c>
      <c r="D107" s="124">
        <v>2017</v>
      </c>
      <c r="E107" s="124" t="s">
        <v>268</v>
      </c>
      <c r="F107" s="124" t="s">
        <v>90</v>
      </c>
      <c r="G107" s="124" t="s">
        <v>90</v>
      </c>
      <c r="H107" s="124" t="s">
        <v>90</v>
      </c>
      <c r="I107" s="124" t="s">
        <v>90</v>
      </c>
      <c r="J107" s="124" t="s">
        <v>4</v>
      </c>
      <c r="K107" s="124" t="s">
        <v>63</v>
      </c>
    </row>
    <row r="108" spans="1:12" x14ac:dyDescent="0.3">
      <c r="A108" s="124">
        <v>103</v>
      </c>
      <c r="B108" s="124">
        <v>110</v>
      </c>
      <c r="C108" s="124">
        <v>1</v>
      </c>
      <c r="D108" s="124">
        <v>2017</v>
      </c>
      <c r="E108" s="124" t="s">
        <v>116</v>
      </c>
      <c r="F108" s="124">
        <v>15</v>
      </c>
      <c r="G108" s="124">
        <v>1</v>
      </c>
      <c r="H108" s="124" t="s">
        <v>58</v>
      </c>
      <c r="I108" s="124" t="s">
        <v>58</v>
      </c>
      <c r="J108" s="124" t="s">
        <v>0</v>
      </c>
      <c r="K108" s="124" t="s">
        <v>3</v>
      </c>
      <c r="L108" s="124" t="s">
        <v>242</v>
      </c>
    </row>
    <row r="109" spans="1:12" x14ac:dyDescent="0.3">
      <c r="B109" s="124">
        <v>111</v>
      </c>
      <c r="C109" s="124">
        <v>1</v>
      </c>
      <c r="D109" s="124">
        <v>2017</v>
      </c>
      <c r="E109" s="124" t="s">
        <v>263</v>
      </c>
      <c r="F109" s="124" t="s">
        <v>90</v>
      </c>
      <c r="G109" s="124" t="s">
        <v>261</v>
      </c>
      <c r="H109" s="124" t="s">
        <v>90</v>
      </c>
      <c r="I109" s="124" t="s">
        <v>58</v>
      </c>
      <c r="J109" s="124" t="s">
        <v>61</v>
      </c>
      <c r="K109" s="124" t="s">
        <v>0</v>
      </c>
    </row>
    <row r="110" spans="1:12" x14ac:dyDescent="0.3">
      <c r="B110" s="124">
        <v>112</v>
      </c>
      <c r="C110" s="124">
        <v>1</v>
      </c>
      <c r="D110" s="124">
        <v>2017</v>
      </c>
      <c r="E110" s="124" t="s">
        <v>264</v>
      </c>
      <c r="F110" s="124" t="s">
        <v>90</v>
      </c>
      <c r="G110" s="124" t="s">
        <v>90</v>
      </c>
      <c r="H110" s="124" t="s">
        <v>90</v>
      </c>
      <c r="I110" s="124" t="s">
        <v>90</v>
      </c>
      <c r="J110" s="124" t="s">
        <v>0</v>
      </c>
      <c r="K110" s="124" t="s">
        <v>3</v>
      </c>
    </row>
    <row r="111" spans="1:12" x14ac:dyDescent="0.3">
      <c r="A111" s="124">
        <v>104</v>
      </c>
      <c r="B111" s="124">
        <v>113</v>
      </c>
      <c r="C111" s="124">
        <v>1</v>
      </c>
      <c r="D111" s="124">
        <v>2017</v>
      </c>
      <c r="E111" s="124" t="s">
        <v>181</v>
      </c>
      <c r="F111" s="124">
        <v>3</v>
      </c>
      <c r="G111" s="124">
        <v>1</v>
      </c>
      <c r="H111" s="124" t="s">
        <v>58</v>
      </c>
      <c r="I111" s="124" t="s">
        <v>58</v>
      </c>
      <c r="J111" s="124" t="s">
        <v>61</v>
      </c>
      <c r="K111" s="124" t="s">
        <v>62</v>
      </c>
    </row>
    <row r="112" spans="1:12" x14ac:dyDescent="0.3">
      <c r="B112" s="124">
        <v>114</v>
      </c>
      <c r="C112" s="124">
        <v>1</v>
      </c>
      <c r="D112" s="124">
        <v>2017</v>
      </c>
      <c r="E112" s="124" t="s">
        <v>241</v>
      </c>
      <c r="F112" s="124">
        <v>53</v>
      </c>
      <c r="G112" s="124">
        <v>1</v>
      </c>
      <c r="H112" s="124" t="s">
        <v>58</v>
      </c>
      <c r="I112" s="124" t="s">
        <v>58</v>
      </c>
      <c r="J112" s="124" t="s">
        <v>61</v>
      </c>
      <c r="K112" s="124" t="s">
        <v>62</v>
      </c>
    </row>
    <row r="113" spans="1:12" x14ac:dyDescent="0.3">
      <c r="B113" s="124">
        <v>115</v>
      </c>
      <c r="C113" s="124">
        <v>1</v>
      </c>
      <c r="D113" s="124">
        <v>2017</v>
      </c>
      <c r="E113" s="124" t="s">
        <v>186</v>
      </c>
      <c r="F113" s="124">
        <v>22</v>
      </c>
      <c r="G113" s="124">
        <v>1</v>
      </c>
      <c r="H113" s="124" t="s">
        <v>90</v>
      </c>
      <c r="I113" s="124" t="s">
        <v>90</v>
      </c>
      <c r="J113" s="124" t="s">
        <v>62</v>
      </c>
      <c r="K113" s="124" t="s">
        <v>3</v>
      </c>
    </row>
    <row r="114" spans="1:12" x14ac:dyDescent="0.3">
      <c r="A114" s="124">
        <v>105</v>
      </c>
      <c r="B114" s="124">
        <v>116</v>
      </c>
      <c r="C114" s="124">
        <v>1</v>
      </c>
      <c r="D114" s="124">
        <v>2017</v>
      </c>
      <c r="E114" s="124" t="s">
        <v>143</v>
      </c>
      <c r="F114" s="124">
        <v>17</v>
      </c>
      <c r="G114" s="124">
        <v>1</v>
      </c>
      <c r="H114" s="124" t="s">
        <v>58</v>
      </c>
      <c r="I114" s="124" t="s">
        <v>58</v>
      </c>
      <c r="J114" s="124" t="s">
        <v>9</v>
      </c>
      <c r="K114" s="124" t="s">
        <v>4</v>
      </c>
    </row>
    <row r="115" spans="1:12" x14ac:dyDescent="0.3">
      <c r="B115" s="124">
        <v>117</v>
      </c>
      <c r="C115" s="124">
        <v>1</v>
      </c>
      <c r="D115" s="124">
        <v>2017</v>
      </c>
      <c r="E115" s="124" t="s">
        <v>183</v>
      </c>
      <c r="F115" s="124">
        <v>16</v>
      </c>
      <c r="G115" s="124">
        <v>1</v>
      </c>
      <c r="H115" s="124" t="s">
        <v>90</v>
      </c>
      <c r="I115" s="124" t="s">
        <v>58</v>
      </c>
      <c r="J115" s="124" t="s">
        <v>9</v>
      </c>
      <c r="K115" s="124" t="s">
        <v>4</v>
      </c>
    </row>
    <row r="116" spans="1:12" x14ac:dyDescent="0.3">
      <c r="B116" s="124">
        <v>118</v>
      </c>
      <c r="C116" s="124">
        <v>1</v>
      </c>
      <c r="D116" s="124">
        <v>2017</v>
      </c>
      <c r="E116" s="124" t="s">
        <v>259</v>
      </c>
      <c r="F116" s="124" t="s">
        <v>90</v>
      </c>
      <c r="G116" s="124" t="s">
        <v>90</v>
      </c>
      <c r="H116" s="124" t="s">
        <v>90</v>
      </c>
      <c r="I116" s="124" t="s">
        <v>58</v>
      </c>
      <c r="J116" s="124" t="s">
        <v>4</v>
      </c>
      <c r="K116" s="124" t="s">
        <v>9</v>
      </c>
    </row>
    <row r="117" spans="1:12" x14ac:dyDescent="0.3">
      <c r="B117" s="124">
        <v>119</v>
      </c>
      <c r="C117" s="124">
        <v>1</v>
      </c>
      <c r="D117" s="124">
        <v>2017</v>
      </c>
      <c r="E117" s="124" t="s">
        <v>262</v>
      </c>
      <c r="F117" s="124" t="s">
        <v>90</v>
      </c>
      <c r="G117" s="124" t="s">
        <v>90</v>
      </c>
      <c r="H117" s="124" t="s">
        <v>90</v>
      </c>
      <c r="I117" s="124" t="s">
        <v>90</v>
      </c>
      <c r="J117" s="124" t="s">
        <v>9</v>
      </c>
      <c r="K117" s="124" t="s">
        <v>4</v>
      </c>
    </row>
    <row r="118" spans="1:12" x14ac:dyDescent="0.3">
      <c r="B118" s="124">
        <v>120</v>
      </c>
      <c r="C118" s="124">
        <v>1</v>
      </c>
      <c r="D118" s="124">
        <v>2017</v>
      </c>
      <c r="E118" s="124" t="s">
        <v>260</v>
      </c>
      <c r="F118" s="124" t="s">
        <v>90</v>
      </c>
      <c r="G118" s="124" t="s">
        <v>90</v>
      </c>
      <c r="H118" s="124" t="s">
        <v>58</v>
      </c>
      <c r="I118" s="124" t="s">
        <v>58</v>
      </c>
      <c r="J118" s="124" t="s">
        <v>4</v>
      </c>
      <c r="K118" s="124" t="s">
        <v>9</v>
      </c>
    </row>
    <row r="119" spans="1:12" x14ac:dyDescent="0.3">
      <c r="A119" s="124">
        <v>106</v>
      </c>
      <c r="B119" s="124">
        <v>121</v>
      </c>
      <c r="C119" s="124">
        <v>1</v>
      </c>
      <c r="D119" s="124">
        <v>2017</v>
      </c>
      <c r="E119" s="124" t="s">
        <v>125</v>
      </c>
      <c r="F119" s="124">
        <v>38</v>
      </c>
      <c r="G119" s="124">
        <v>1</v>
      </c>
      <c r="H119" s="124" t="s">
        <v>58</v>
      </c>
      <c r="I119" s="124" t="s">
        <v>58</v>
      </c>
      <c r="J119" s="124" t="s">
        <v>63</v>
      </c>
      <c r="K119" s="124" t="s">
        <v>9</v>
      </c>
    </row>
    <row r="120" spans="1:12" x14ac:dyDescent="0.3">
      <c r="B120" s="124">
        <v>122</v>
      </c>
      <c r="C120" s="124">
        <v>1</v>
      </c>
      <c r="D120" s="124">
        <v>2017</v>
      </c>
      <c r="E120" s="124" t="s">
        <v>265</v>
      </c>
      <c r="F120" s="124" t="s">
        <v>90</v>
      </c>
      <c r="G120" s="124" t="s">
        <v>90</v>
      </c>
      <c r="H120" s="124" t="s">
        <v>58</v>
      </c>
      <c r="I120" s="124" t="s">
        <v>58</v>
      </c>
      <c r="J120" s="124" t="s">
        <v>9</v>
      </c>
      <c r="K120" s="124" t="s">
        <v>63</v>
      </c>
      <c r="L120" s="124" t="s">
        <v>266</v>
      </c>
    </row>
    <row r="121" spans="1:12" x14ac:dyDescent="0.3">
      <c r="A121" s="124">
        <v>107</v>
      </c>
      <c r="B121" s="124">
        <v>123</v>
      </c>
      <c r="C121" s="124">
        <v>1</v>
      </c>
      <c r="D121" s="124">
        <v>2017</v>
      </c>
      <c r="E121" s="124" t="s">
        <v>75</v>
      </c>
      <c r="F121" s="124">
        <v>13</v>
      </c>
      <c r="G121" s="124" t="s">
        <v>90</v>
      </c>
      <c r="H121" s="124" t="s">
        <v>90</v>
      </c>
      <c r="I121" s="124" t="s">
        <v>90</v>
      </c>
      <c r="J121" s="124" t="s">
        <v>10</v>
      </c>
      <c r="K121" s="124" t="s">
        <v>4</v>
      </c>
    </row>
    <row r="122" spans="1:12" x14ac:dyDescent="0.3">
      <c r="B122" s="124">
        <v>124</v>
      </c>
      <c r="C122" s="124">
        <v>1</v>
      </c>
      <c r="D122" s="124">
        <v>2017</v>
      </c>
      <c r="E122" s="124" t="s">
        <v>244</v>
      </c>
      <c r="F122" s="124">
        <v>1</v>
      </c>
      <c r="G122" s="124">
        <v>3</v>
      </c>
      <c r="H122" s="124" t="s">
        <v>90</v>
      </c>
      <c r="I122" s="124" t="s">
        <v>90</v>
      </c>
      <c r="J122" s="124" t="s">
        <v>10</v>
      </c>
      <c r="K122" s="124" t="s">
        <v>4</v>
      </c>
    </row>
    <row r="123" spans="1:12" x14ac:dyDescent="0.3">
      <c r="B123" s="124">
        <v>125</v>
      </c>
      <c r="C123" s="124">
        <v>1</v>
      </c>
      <c r="D123" s="124">
        <v>2017</v>
      </c>
      <c r="E123" s="124" t="s">
        <v>250</v>
      </c>
      <c r="F123" s="124">
        <v>2</v>
      </c>
      <c r="G123" s="124">
        <v>3</v>
      </c>
      <c r="H123" s="124" t="s">
        <v>58</v>
      </c>
      <c r="I123" s="124" t="s">
        <v>90</v>
      </c>
      <c r="J123" s="124" t="s">
        <v>4</v>
      </c>
      <c r="K123" s="124" t="s">
        <v>113</v>
      </c>
    </row>
    <row r="124" spans="1:12" x14ac:dyDescent="0.3">
      <c r="B124" s="124">
        <v>126</v>
      </c>
      <c r="C124" s="124">
        <v>1</v>
      </c>
      <c r="D124" s="124">
        <v>2017</v>
      </c>
      <c r="E124" s="124" t="s">
        <v>269</v>
      </c>
      <c r="F124" s="124">
        <v>8</v>
      </c>
      <c r="G124" s="124">
        <v>3</v>
      </c>
      <c r="H124" s="124" t="s">
        <v>90</v>
      </c>
      <c r="I124" s="124" t="s">
        <v>90</v>
      </c>
      <c r="J124" s="124" t="s">
        <v>4</v>
      </c>
      <c r="K124" s="124" t="s">
        <v>113</v>
      </c>
    </row>
    <row r="125" spans="1:12" x14ac:dyDescent="0.3">
      <c r="A125" s="124">
        <v>108</v>
      </c>
      <c r="B125" s="124">
        <v>127</v>
      </c>
      <c r="C125" s="124">
        <v>1</v>
      </c>
      <c r="D125" s="124">
        <v>2017</v>
      </c>
      <c r="E125" s="124" t="s">
        <v>76</v>
      </c>
      <c r="F125" s="124">
        <v>12</v>
      </c>
      <c r="G125" s="124">
        <v>2</v>
      </c>
      <c r="H125" s="124" t="s">
        <v>58</v>
      </c>
      <c r="I125" s="124" t="s">
        <v>90</v>
      </c>
      <c r="J125" s="124" t="s">
        <v>4</v>
      </c>
      <c r="K125" s="124" t="s">
        <v>63</v>
      </c>
    </row>
    <row r="126" spans="1:12" x14ac:dyDescent="0.3">
      <c r="B126" s="124">
        <v>128</v>
      </c>
      <c r="C126" s="124">
        <v>1</v>
      </c>
      <c r="D126" s="124">
        <v>2017</v>
      </c>
      <c r="E126" s="124" t="s">
        <v>121</v>
      </c>
      <c r="F126" s="124">
        <v>9</v>
      </c>
      <c r="G126" s="124">
        <v>1</v>
      </c>
      <c r="H126" s="124">
        <v>5</v>
      </c>
      <c r="I126" s="124" t="s">
        <v>90</v>
      </c>
      <c r="J126" s="124" t="s">
        <v>63</v>
      </c>
      <c r="K126" s="124" t="s">
        <v>4</v>
      </c>
      <c r="L126" s="124" t="s">
        <v>216</v>
      </c>
    </row>
    <row r="127" spans="1:12" x14ac:dyDescent="0.3">
      <c r="B127" s="124">
        <v>129</v>
      </c>
      <c r="C127" s="124">
        <v>1</v>
      </c>
      <c r="D127" s="124">
        <v>2017</v>
      </c>
      <c r="E127" s="124" t="s">
        <v>280</v>
      </c>
      <c r="F127" s="124">
        <v>22</v>
      </c>
      <c r="G127" s="124">
        <v>1</v>
      </c>
      <c r="H127" s="124">
        <v>1</v>
      </c>
      <c r="I127" s="124" t="s">
        <v>58</v>
      </c>
      <c r="J127" s="124" t="s">
        <v>63</v>
      </c>
      <c r="K127" s="124" t="s">
        <v>4</v>
      </c>
      <c r="L127" s="124" t="s">
        <v>216</v>
      </c>
    </row>
    <row r="128" spans="1:12" x14ac:dyDescent="0.3">
      <c r="B128" s="124">
        <v>130</v>
      </c>
      <c r="C128" s="124">
        <v>1</v>
      </c>
      <c r="D128" s="124">
        <v>2017</v>
      </c>
      <c r="E128" s="124" t="s">
        <v>281</v>
      </c>
      <c r="F128" s="124" t="s">
        <v>58</v>
      </c>
      <c r="G128" s="124" t="s">
        <v>90</v>
      </c>
      <c r="H128" s="124" t="s">
        <v>58</v>
      </c>
      <c r="I128" s="124" t="s">
        <v>58</v>
      </c>
      <c r="J128" s="124" t="s">
        <v>4</v>
      </c>
      <c r="K128" s="124" t="s">
        <v>63</v>
      </c>
    </row>
    <row r="129" spans="1:12" x14ac:dyDescent="0.3">
      <c r="B129" s="124">
        <v>131</v>
      </c>
      <c r="C129" s="124">
        <v>1</v>
      </c>
      <c r="D129" s="124">
        <v>2017</v>
      </c>
      <c r="E129" s="124" t="s">
        <v>283</v>
      </c>
      <c r="F129" s="124" t="s">
        <v>58</v>
      </c>
      <c r="G129" s="124" t="s">
        <v>282</v>
      </c>
      <c r="H129" s="124" t="s">
        <v>58</v>
      </c>
      <c r="I129" s="124" t="s">
        <v>58</v>
      </c>
      <c r="J129" s="124" t="s">
        <v>4</v>
      </c>
      <c r="K129" s="124" t="s">
        <v>63</v>
      </c>
    </row>
    <row r="130" spans="1:12" x14ac:dyDescent="0.3">
      <c r="A130" s="124">
        <v>109</v>
      </c>
      <c r="B130" s="124">
        <v>132</v>
      </c>
      <c r="C130" s="124">
        <v>1</v>
      </c>
      <c r="D130" s="124">
        <v>2017</v>
      </c>
      <c r="E130" s="124" t="s">
        <v>142</v>
      </c>
      <c r="F130" s="124">
        <v>7</v>
      </c>
      <c r="G130" s="124">
        <v>1</v>
      </c>
      <c r="H130" s="124" t="s">
        <v>58</v>
      </c>
      <c r="I130" s="124" t="s">
        <v>58</v>
      </c>
      <c r="J130" s="124" t="s">
        <v>7</v>
      </c>
      <c r="K130" s="124" t="s">
        <v>63</v>
      </c>
    </row>
    <row r="131" spans="1:12" x14ac:dyDescent="0.3">
      <c r="B131" s="124">
        <v>133</v>
      </c>
      <c r="C131" s="124">
        <v>1</v>
      </c>
      <c r="D131" s="124">
        <v>2017</v>
      </c>
      <c r="E131" s="124" t="s">
        <v>39</v>
      </c>
      <c r="F131" s="124">
        <v>21</v>
      </c>
      <c r="G131" s="124">
        <v>1</v>
      </c>
      <c r="H131" s="124" t="s">
        <v>58</v>
      </c>
      <c r="I131" s="124" t="s">
        <v>58</v>
      </c>
      <c r="J131" s="124" t="s">
        <v>7</v>
      </c>
      <c r="K131" s="124" t="s">
        <v>63</v>
      </c>
    </row>
    <row r="132" spans="1:12" x14ac:dyDescent="0.3">
      <c r="B132" s="124">
        <v>134</v>
      </c>
      <c r="C132" s="124">
        <v>1</v>
      </c>
      <c r="D132" s="124">
        <v>2017</v>
      </c>
      <c r="E132" s="124" t="s">
        <v>37</v>
      </c>
      <c r="F132" s="124">
        <v>40</v>
      </c>
      <c r="G132" s="124">
        <v>1</v>
      </c>
      <c r="H132" s="124">
        <v>3</v>
      </c>
      <c r="I132" s="124" t="s">
        <v>58</v>
      </c>
      <c r="J132" s="124" t="s">
        <v>63</v>
      </c>
      <c r="K132" s="124" t="s">
        <v>7</v>
      </c>
      <c r="L132" s="124" t="s">
        <v>216</v>
      </c>
    </row>
    <row r="133" spans="1:12" x14ac:dyDescent="0.3">
      <c r="B133" s="124">
        <v>135</v>
      </c>
      <c r="C133" s="124">
        <v>1</v>
      </c>
      <c r="D133" s="124">
        <v>2017</v>
      </c>
      <c r="E133" s="124" t="s">
        <v>96</v>
      </c>
      <c r="F133" s="124">
        <v>14</v>
      </c>
      <c r="G133" s="124">
        <v>2</v>
      </c>
      <c r="H133" s="124" t="s">
        <v>90</v>
      </c>
      <c r="I133" s="124" t="s">
        <v>58</v>
      </c>
      <c r="J133" s="124" t="s">
        <v>63</v>
      </c>
      <c r="K133" s="124" t="s">
        <v>7</v>
      </c>
    </row>
    <row r="134" spans="1:12" x14ac:dyDescent="0.3">
      <c r="B134" s="124">
        <v>136</v>
      </c>
      <c r="C134" s="124">
        <v>1</v>
      </c>
      <c r="D134" s="124">
        <v>2017</v>
      </c>
      <c r="E134" s="124" t="s">
        <v>36</v>
      </c>
      <c r="F134" s="124">
        <v>1</v>
      </c>
      <c r="G134" s="124">
        <v>1</v>
      </c>
      <c r="H134" s="124" t="s">
        <v>90</v>
      </c>
      <c r="I134" s="124" t="s">
        <v>58</v>
      </c>
      <c r="J134" s="124" t="s">
        <v>63</v>
      </c>
      <c r="K134" s="124" t="s">
        <v>7</v>
      </c>
    </row>
    <row r="135" spans="1:12" x14ac:dyDescent="0.3">
      <c r="B135" s="124">
        <v>137</v>
      </c>
      <c r="C135" s="124">
        <v>1</v>
      </c>
      <c r="D135" s="124">
        <v>2017</v>
      </c>
      <c r="E135" s="124" t="s">
        <v>284</v>
      </c>
      <c r="F135" s="124" t="s">
        <v>58</v>
      </c>
      <c r="G135" s="124" t="s">
        <v>282</v>
      </c>
      <c r="H135" s="124" t="s">
        <v>58</v>
      </c>
      <c r="I135" s="124" t="s">
        <v>58</v>
      </c>
      <c r="J135" s="124" t="s">
        <v>63</v>
      </c>
      <c r="K135" s="124" t="s">
        <v>7</v>
      </c>
    </row>
    <row r="136" spans="1:12" x14ac:dyDescent="0.3">
      <c r="B136" s="124">
        <v>138</v>
      </c>
      <c r="C136" s="124">
        <v>1</v>
      </c>
      <c r="D136" s="124">
        <v>2017</v>
      </c>
      <c r="E136" s="124" t="s">
        <v>285</v>
      </c>
      <c r="F136" s="124" t="s">
        <v>58</v>
      </c>
      <c r="G136" s="124" t="s">
        <v>282</v>
      </c>
      <c r="H136" s="124" t="s">
        <v>58</v>
      </c>
      <c r="I136" s="124" t="s">
        <v>58</v>
      </c>
      <c r="J136" s="124" t="s">
        <v>151</v>
      </c>
      <c r="K136" s="124" t="s">
        <v>63</v>
      </c>
    </row>
    <row r="137" spans="1:12" x14ac:dyDescent="0.3">
      <c r="B137" s="124">
        <v>139</v>
      </c>
      <c r="C137" s="124">
        <v>1</v>
      </c>
      <c r="D137" s="124">
        <v>2017</v>
      </c>
      <c r="E137" s="124" t="s">
        <v>286</v>
      </c>
      <c r="F137" s="124" t="s">
        <v>58</v>
      </c>
      <c r="G137" s="124" t="s">
        <v>282</v>
      </c>
      <c r="H137" s="124" t="s">
        <v>58</v>
      </c>
      <c r="I137" s="124" t="s">
        <v>58</v>
      </c>
      <c r="J137" s="124" t="s">
        <v>7</v>
      </c>
      <c r="K137" s="124" t="s">
        <v>63</v>
      </c>
    </row>
    <row r="138" spans="1:12" x14ac:dyDescent="0.3">
      <c r="A138" s="124">
        <v>110</v>
      </c>
      <c r="B138" s="124">
        <v>140</v>
      </c>
      <c r="C138" s="124">
        <v>1</v>
      </c>
      <c r="D138" s="124">
        <v>2017</v>
      </c>
      <c r="E138" s="124" t="s">
        <v>251</v>
      </c>
      <c r="F138" s="124">
        <v>1</v>
      </c>
      <c r="G138" s="124">
        <v>3</v>
      </c>
      <c r="H138" s="124" t="s">
        <v>58</v>
      </c>
      <c r="I138" s="124" t="s">
        <v>58</v>
      </c>
      <c r="J138" s="124" t="s">
        <v>4</v>
      </c>
      <c r="K138" s="124" t="s">
        <v>63</v>
      </c>
    </row>
    <row r="139" spans="1:12" x14ac:dyDescent="0.3">
      <c r="B139" s="124">
        <v>141</v>
      </c>
      <c r="C139" s="124">
        <v>1</v>
      </c>
      <c r="D139" s="124">
        <v>2017</v>
      </c>
      <c r="E139" s="124" t="s">
        <v>287</v>
      </c>
      <c r="F139" s="124">
        <v>4</v>
      </c>
      <c r="G139" s="124">
        <v>1</v>
      </c>
      <c r="H139" s="124" t="s">
        <v>58</v>
      </c>
      <c r="I139" s="124" t="s">
        <v>58</v>
      </c>
      <c r="J139" s="124" t="s">
        <v>63</v>
      </c>
      <c r="K139" s="124" t="s">
        <v>4</v>
      </c>
    </row>
    <row r="140" spans="1:12" x14ac:dyDescent="0.3">
      <c r="A140" s="124">
        <v>111</v>
      </c>
      <c r="B140" s="124">
        <v>142</v>
      </c>
      <c r="C140" s="124">
        <v>1</v>
      </c>
      <c r="D140" s="124">
        <v>2017</v>
      </c>
      <c r="E140" s="124" t="s">
        <v>220</v>
      </c>
      <c r="F140" s="124">
        <v>40</v>
      </c>
      <c r="G140" s="124">
        <v>1</v>
      </c>
      <c r="H140" s="124">
        <v>33</v>
      </c>
      <c r="I140" s="124" t="s">
        <v>58</v>
      </c>
      <c r="J140" s="124" t="s">
        <v>8</v>
      </c>
      <c r="K140" s="124" t="s">
        <v>3</v>
      </c>
    </row>
    <row r="141" spans="1:12" x14ac:dyDescent="0.3">
      <c r="B141" s="124">
        <v>143</v>
      </c>
      <c r="C141" s="124">
        <v>1</v>
      </c>
      <c r="D141" s="124">
        <v>2017</v>
      </c>
      <c r="E141" s="124" t="s">
        <v>273</v>
      </c>
      <c r="F141" s="124">
        <v>8</v>
      </c>
      <c r="G141" s="124">
        <v>1</v>
      </c>
      <c r="H141" s="124">
        <v>5</v>
      </c>
      <c r="I141" s="124" t="s">
        <v>58</v>
      </c>
      <c r="J141" s="124" t="s">
        <v>8</v>
      </c>
      <c r="K141" s="124" t="s">
        <v>154</v>
      </c>
    </row>
    <row r="142" spans="1:12" x14ac:dyDescent="0.3">
      <c r="B142" s="124">
        <v>144</v>
      </c>
      <c r="C142" s="124">
        <v>1</v>
      </c>
      <c r="D142" s="124">
        <v>2017</v>
      </c>
      <c r="E142" s="124" t="s">
        <v>187</v>
      </c>
      <c r="F142" s="124">
        <v>20</v>
      </c>
      <c r="G142" s="124">
        <v>1</v>
      </c>
      <c r="H142" s="124" t="s">
        <v>90</v>
      </c>
      <c r="I142" s="124" t="s">
        <v>90</v>
      </c>
      <c r="J142" s="124" t="s">
        <v>61</v>
      </c>
      <c r="K142" s="124" t="s">
        <v>8</v>
      </c>
    </row>
    <row r="143" spans="1:12" x14ac:dyDescent="0.3">
      <c r="B143" s="124">
        <v>145</v>
      </c>
      <c r="C143" s="124">
        <v>1</v>
      </c>
      <c r="D143" s="124">
        <v>2017</v>
      </c>
      <c r="E143" s="124" t="s">
        <v>179</v>
      </c>
      <c r="F143" s="124">
        <v>12</v>
      </c>
      <c r="G143" s="124">
        <v>1</v>
      </c>
      <c r="H143" s="124" t="s">
        <v>90</v>
      </c>
      <c r="I143" s="124" t="s">
        <v>90</v>
      </c>
      <c r="J143" s="124" t="s">
        <v>61</v>
      </c>
      <c r="K143" s="124" t="s">
        <v>8</v>
      </c>
    </row>
    <row r="144" spans="1:12" x14ac:dyDescent="0.3">
      <c r="B144" s="124">
        <v>146</v>
      </c>
      <c r="C144" s="124">
        <v>1</v>
      </c>
      <c r="D144" s="124">
        <v>2017</v>
      </c>
      <c r="E144" s="124" t="s">
        <v>224</v>
      </c>
      <c r="F144" s="124">
        <v>1</v>
      </c>
      <c r="G144" s="124">
        <v>3</v>
      </c>
      <c r="H144" s="124" t="s">
        <v>90</v>
      </c>
      <c r="I144" s="124" t="s">
        <v>90</v>
      </c>
      <c r="J144" s="124" t="s">
        <v>61</v>
      </c>
      <c r="K144" s="124" t="s">
        <v>8</v>
      </c>
    </row>
    <row r="145" spans="1:12" x14ac:dyDescent="0.3">
      <c r="A145" s="124">
        <v>112</v>
      </c>
      <c r="B145" s="124">
        <v>147</v>
      </c>
      <c r="C145" s="124">
        <v>1</v>
      </c>
      <c r="D145" s="124">
        <v>2017</v>
      </c>
      <c r="E145" s="124" t="s">
        <v>30</v>
      </c>
      <c r="F145" s="124">
        <v>55</v>
      </c>
      <c r="G145" s="124">
        <v>1</v>
      </c>
      <c r="H145" s="124" t="s">
        <v>90</v>
      </c>
      <c r="I145" s="124" t="s">
        <v>90</v>
      </c>
      <c r="J145" s="124" t="s">
        <v>6</v>
      </c>
      <c r="K145" s="124" t="s">
        <v>8</v>
      </c>
    </row>
    <row r="146" spans="1:12" x14ac:dyDescent="0.3">
      <c r="B146" s="124">
        <v>148</v>
      </c>
      <c r="C146" s="124">
        <v>1</v>
      </c>
      <c r="D146" s="124">
        <v>2017</v>
      </c>
      <c r="E146" s="124" t="s">
        <v>33</v>
      </c>
      <c r="F146" s="124">
        <v>71</v>
      </c>
      <c r="G146" s="124">
        <v>1</v>
      </c>
      <c r="H146" s="124">
        <v>55</v>
      </c>
      <c r="I146" s="124" t="s">
        <v>90</v>
      </c>
      <c r="J146" s="124" t="s">
        <v>8</v>
      </c>
      <c r="K146" s="124" t="s">
        <v>6</v>
      </c>
      <c r="L146" s="124" t="s">
        <v>292</v>
      </c>
    </row>
    <row r="147" spans="1:12" x14ac:dyDescent="0.3">
      <c r="A147" s="124">
        <v>113</v>
      </c>
      <c r="B147" s="124">
        <v>149</v>
      </c>
      <c r="C147" s="124">
        <v>1</v>
      </c>
      <c r="D147" s="124">
        <v>2017</v>
      </c>
      <c r="E147" s="124" t="s">
        <v>40</v>
      </c>
      <c r="F147" s="124">
        <v>7</v>
      </c>
      <c r="G147" s="124">
        <v>1</v>
      </c>
      <c r="H147" s="124" t="s">
        <v>90</v>
      </c>
      <c r="I147" s="124" t="s">
        <v>90</v>
      </c>
      <c r="J147" s="124" t="s">
        <v>6</v>
      </c>
      <c r="K147" s="124" t="s">
        <v>113</v>
      </c>
    </row>
    <row r="148" spans="1:12" x14ac:dyDescent="0.3">
      <c r="B148" s="124">
        <v>150</v>
      </c>
      <c r="C148" s="124">
        <v>1</v>
      </c>
      <c r="D148" s="124">
        <v>2017</v>
      </c>
      <c r="E148" s="124" t="s">
        <v>73</v>
      </c>
      <c r="F148" s="124">
        <v>6</v>
      </c>
      <c r="G148" s="124">
        <v>1</v>
      </c>
      <c r="H148" s="124" t="s">
        <v>90</v>
      </c>
      <c r="I148" s="124" t="s">
        <v>90</v>
      </c>
      <c r="J148" s="124" t="s">
        <v>10</v>
      </c>
      <c r="K148" s="124" t="s">
        <v>6</v>
      </c>
    </row>
    <row r="149" spans="1:12" x14ac:dyDescent="0.3">
      <c r="A149" s="124">
        <v>114</v>
      </c>
      <c r="B149" s="124">
        <v>151</v>
      </c>
      <c r="C149" s="124">
        <v>1</v>
      </c>
      <c r="D149" s="124">
        <v>2017</v>
      </c>
      <c r="E149" s="124" t="s">
        <v>185</v>
      </c>
      <c r="F149" s="124">
        <v>3</v>
      </c>
      <c r="G149" s="124">
        <v>1</v>
      </c>
      <c r="H149" s="124">
        <v>1</v>
      </c>
      <c r="I149" s="124" t="s">
        <v>90</v>
      </c>
      <c r="J149" s="124" t="s">
        <v>10</v>
      </c>
      <c r="K149" s="124" t="s">
        <v>3</v>
      </c>
    </row>
    <row r="150" spans="1:12" x14ac:dyDescent="0.3">
      <c r="B150" s="124">
        <v>152</v>
      </c>
      <c r="C150" s="124">
        <v>1</v>
      </c>
      <c r="D150" s="124">
        <v>2017</v>
      </c>
      <c r="E150" s="124" t="s">
        <v>278</v>
      </c>
      <c r="F150" s="124">
        <v>1</v>
      </c>
      <c r="G150" s="124">
        <v>1</v>
      </c>
      <c r="H150" s="124" t="s">
        <v>90</v>
      </c>
      <c r="I150" s="124" t="s">
        <v>90</v>
      </c>
      <c r="J150" s="124" t="s">
        <v>3</v>
      </c>
      <c r="K150" s="124" t="s">
        <v>113</v>
      </c>
    </row>
    <row r="151" spans="1:12" x14ac:dyDescent="0.3">
      <c r="B151" s="124">
        <v>153</v>
      </c>
      <c r="C151" s="124">
        <v>1</v>
      </c>
      <c r="D151" s="124">
        <v>2017</v>
      </c>
      <c r="E151" s="124" t="s">
        <v>291</v>
      </c>
      <c r="F151" s="124" t="s">
        <v>90</v>
      </c>
      <c r="G151" s="124" t="s">
        <v>90</v>
      </c>
      <c r="H151" s="124" t="s">
        <v>90</v>
      </c>
      <c r="I151" s="124" t="s">
        <v>90</v>
      </c>
      <c r="J151" s="124" t="s">
        <v>61</v>
      </c>
      <c r="K151" s="124" t="s">
        <v>113</v>
      </c>
    </row>
    <row r="152" spans="1:12" x14ac:dyDescent="0.3">
      <c r="A152" s="124">
        <v>115</v>
      </c>
      <c r="B152" s="124">
        <v>154</v>
      </c>
      <c r="C152" s="124">
        <v>1</v>
      </c>
      <c r="D152" s="124">
        <v>2017</v>
      </c>
      <c r="E152" s="124" t="s">
        <v>84</v>
      </c>
      <c r="F152" s="124">
        <v>6</v>
      </c>
      <c r="G152" s="124">
        <v>1</v>
      </c>
      <c r="H152" s="124">
        <v>19</v>
      </c>
      <c r="I152" s="124" t="s">
        <v>90</v>
      </c>
      <c r="J152" s="124" t="s">
        <v>6</v>
      </c>
      <c r="K152" s="124" t="s">
        <v>0</v>
      </c>
    </row>
    <row r="153" spans="1:12" x14ac:dyDescent="0.3">
      <c r="B153" s="124">
        <v>155</v>
      </c>
      <c r="C153" s="124">
        <v>1</v>
      </c>
      <c r="D153" s="124">
        <v>2017</v>
      </c>
      <c r="E153" s="124" t="s">
        <v>81</v>
      </c>
      <c r="F153" s="124">
        <v>13</v>
      </c>
      <c r="G153" s="124">
        <v>1</v>
      </c>
      <c r="H153" s="124">
        <v>19</v>
      </c>
      <c r="I153" s="124" t="s">
        <v>58</v>
      </c>
      <c r="J153" s="124" t="s">
        <v>6</v>
      </c>
      <c r="K153" s="124" t="s">
        <v>0</v>
      </c>
    </row>
    <row r="154" spans="1:12" x14ac:dyDescent="0.3">
      <c r="B154" s="124">
        <v>156</v>
      </c>
      <c r="C154" s="124">
        <v>1</v>
      </c>
      <c r="D154" s="124">
        <v>2017</v>
      </c>
      <c r="E154" s="124" t="s">
        <v>161</v>
      </c>
      <c r="F154" s="124">
        <v>38</v>
      </c>
      <c r="G154" s="124">
        <v>1</v>
      </c>
      <c r="H154" s="124">
        <v>19</v>
      </c>
      <c r="I154" s="124" t="s">
        <v>58</v>
      </c>
      <c r="J154" s="124" t="s">
        <v>0</v>
      </c>
      <c r="K154" s="124" t="s">
        <v>6</v>
      </c>
    </row>
    <row r="155" spans="1:12" x14ac:dyDescent="0.3">
      <c r="A155" s="124">
        <v>116</v>
      </c>
      <c r="B155" s="124">
        <v>157</v>
      </c>
      <c r="C155" s="124">
        <v>1</v>
      </c>
      <c r="D155" s="124">
        <v>2017</v>
      </c>
      <c r="E155" s="124" t="s">
        <v>288</v>
      </c>
      <c r="F155" s="124">
        <v>1</v>
      </c>
      <c r="G155" s="124">
        <v>1</v>
      </c>
      <c r="H155" s="124" t="s">
        <v>58</v>
      </c>
      <c r="I155" s="124" t="s">
        <v>58</v>
      </c>
      <c r="J155" s="124" t="s">
        <v>63</v>
      </c>
      <c r="K155" s="124" t="s">
        <v>62</v>
      </c>
    </row>
    <row r="156" spans="1:12" x14ac:dyDescent="0.3">
      <c r="B156" s="124">
        <v>158</v>
      </c>
      <c r="C156" s="124">
        <v>1</v>
      </c>
      <c r="D156" s="124">
        <v>2017</v>
      </c>
      <c r="E156" s="124" t="s">
        <v>271</v>
      </c>
      <c r="F156" s="124">
        <v>1</v>
      </c>
      <c r="G156" s="124">
        <v>3</v>
      </c>
      <c r="H156" s="124" t="s">
        <v>58</v>
      </c>
      <c r="I156" s="124" t="s">
        <v>58</v>
      </c>
      <c r="J156" s="124" t="s">
        <v>62</v>
      </c>
      <c r="K156" s="124" t="s">
        <v>63</v>
      </c>
    </row>
    <row r="157" spans="1:12" x14ac:dyDescent="0.3">
      <c r="A157" s="124">
        <v>117</v>
      </c>
      <c r="B157" s="124">
        <v>160</v>
      </c>
      <c r="C157" s="124">
        <v>1</v>
      </c>
      <c r="D157" s="124">
        <v>2018</v>
      </c>
      <c r="E157" s="124" t="s">
        <v>202</v>
      </c>
      <c r="F157" s="124">
        <v>1</v>
      </c>
      <c r="G157" s="124">
        <v>1</v>
      </c>
      <c r="H157" s="124" t="s">
        <v>58</v>
      </c>
      <c r="I157" s="124" t="s">
        <v>58</v>
      </c>
      <c r="J157" s="124" t="s">
        <v>63</v>
      </c>
      <c r="K157" s="124" t="s">
        <v>3</v>
      </c>
    </row>
    <row r="158" spans="1:12" x14ac:dyDescent="0.3">
      <c r="B158" s="124">
        <v>161</v>
      </c>
      <c r="C158" s="124">
        <v>1</v>
      </c>
      <c r="D158" s="124">
        <v>2018</v>
      </c>
      <c r="E158" s="124" t="s">
        <v>186</v>
      </c>
      <c r="F158" s="124" t="s">
        <v>300</v>
      </c>
      <c r="G158" s="124">
        <v>1</v>
      </c>
      <c r="H158" s="124" t="s">
        <v>90</v>
      </c>
      <c r="I158" s="124" t="s">
        <v>90</v>
      </c>
      <c r="J158" s="124" t="s">
        <v>3</v>
      </c>
      <c r="K158" s="124" t="s">
        <v>63</v>
      </c>
      <c r="L158" s="124" t="s">
        <v>301</v>
      </c>
    </row>
    <row r="159" spans="1:12" x14ac:dyDescent="0.3">
      <c r="B159" s="124">
        <v>162</v>
      </c>
      <c r="C159" s="124">
        <v>1</v>
      </c>
      <c r="D159" s="124">
        <v>2018</v>
      </c>
      <c r="E159" s="124" t="s">
        <v>302</v>
      </c>
      <c r="F159" s="124" t="s">
        <v>90</v>
      </c>
      <c r="G159" s="124" t="s">
        <v>282</v>
      </c>
      <c r="H159" s="124" t="s">
        <v>58</v>
      </c>
      <c r="I159" s="124" t="s">
        <v>58</v>
      </c>
      <c r="J159" s="124" t="s">
        <v>63</v>
      </c>
      <c r="K159" s="124" t="s">
        <v>3</v>
      </c>
    </row>
    <row r="160" spans="1:12" x14ac:dyDescent="0.3">
      <c r="B160" s="124">
        <v>163</v>
      </c>
      <c r="C160" s="124">
        <v>1</v>
      </c>
      <c r="D160" s="124">
        <v>2018</v>
      </c>
      <c r="E160" s="124" t="s">
        <v>283</v>
      </c>
      <c r="F160" s="124" t="s">
        <v>90</v>
      </c>
      <c r="G160" s="124" t="s">
        <v>90</v>
      </c>
      <c r="H160" s="124" t="s">
        <v>90</v>
      </c>
      <c r="I160" s="124" t="s">
        <v>90</v>
      </c>
      <c r="J160" s="124" t="s">
        <v>63</v>
      </c>
      <c r="K160" s="124" t="s">
        <v>3</v>
      </c>
      <c r="L160" s="124" t="s">
        <v>303</v>
      </c>
    </row>
    <row r="161" spans="1:12" x14ac:dyDescent="0.3">
      <c r="A161" s="124">
        <v>118</v>
      </c>
      <c r="B161" s="124">
        <v>164</v>
      </c>
      <c r="C161" s="124">
        <v>1</v>
      </c>
      <c r="D161" s="124">
        <v>2018</v>
      </c>
      <c r="E161" s="124" t="s">
        <v>161</v>
      </c>
      <c r="F161" s="124" t="s">
        <v>304</v>
      </c>
      <c r="G161" s="124">
        <v>1</v>
      </c>
      <c r="H161" s="124" t="s">
        <v>90</v>
      </c>
      <c r="I161" s="124" t="s">
        <v>90</v>
      </c>
      <c r="J161" s="124" t="s">
        <v>6</v>
      </c>
      <c r="K161" s="124" t="s">
        <v>63</v>
      </c>
      <c r="L161" s="124" t="s">
        <v>315</v>
      </c>
    </row>
    <row r="162" spans="1:12" x14ac:dyDescent="0.3">
      <c r="B162" s="124">
        <v>165</v>
      </c>
      <c r="C162" s="124">
        <v>1</v>
      </c>
      <c r="D162" s="124">
        <v>2018</v>
      </c>
      <c r="E162" s="124" t="s">
        <v>305</v>
      </c>
      <c r="F162" s="124" t="s">
        <v>90</v>
      </c>
      <c r="G162" s="124" t="s">
        <v>90</v>
      </c>
      <c r="H162" s="124" t="s">
        <v>90</v>
      </c>
      <c r="I162" s="124" t="s">
        <v>90</v>
      </c>
      <c r="J162" s="124" t="s">
        <v>63</v>
      </c>
      <c r="K162" s="124" t="s">
        <v>6</v>
      </c>
    </row>
    <row r="163" spans="1:12" x14ac:dyDescent="0.3">
      <c r="B163" s="124">
        <v>166</v>
      </c>
      <c r="C163" s="124">
        <v>1</v>
      </c>
      <c r="D163" s="124">
        <v>2018</v>
      </c>
      <c r="E163" s="124" t="s">
        <v>306</v>
      </c>
      <c r="F163" s="124" t="s">
        <v>90</v>
      </c>
      <c r="G163" s="124" t="s">
        <v>90</v>
      </c>
      <c r="H163" s="124" t="s">
        <v>90</v>
      </c>
      <c r="I163" s="124" t="s">
        <v>90</v>
      </c>
      <c r="J163" s="124" t="s">
        <v>255</v>
      </c>
      <c r="K163" s="124" t="s">
        <v>6</v>
      </c>
    </row>
    <row r="164" spans="1:12" x14ac:dyDescent="0.3">
      <c r="B164" s="124">
        <v>167</v>
      </c>
      <c r="C164" s="124">
        <v>1</v>
      </c>
      <c r="D164" s="124">
        <v>2018</v>
      </c>
      <c r="E164" s="124" t="s">
        <v>286</v>
      </c>
      <c r="F164" s="124" t="s">
        <v>90</v>
      </c>
      <c r="G164" s="124" t="s">
        <v>90</v>
      </c>
      <c r="H164" s="124" t="s">
        <v>90</v>
      </c>
      <c r="I164" s="124" t="s">
        <v>90</v>
      </c>
      <c r="J164" s="124" t="s">
        <v>63</v>
      </c>
      <c r="K164" s="124" t="s">
        <v>6</v>
      </c>
    </row>
    <row r="165" spans="1:12" x14ac:dyDescent="0.3">
      <c r="A165" s="124">
        <v>119</v>
      </c>
      <c r="B165" s="124">
        <v>168</v>
      </c>
      <c r="C165" s="124">
        <v>1</v>
      </c>
      <c r="D165" s="124">
        <v>2018</v>
      </c>
      <c r="E165" s="124" t="s">
        <v>125</v>
      </c>
      <c r="F165" s="124">
        <v>15</v>
      </c>
      <c r="G165" s="124">
        <v>1</v>
      </c>
      <c r="H165" s="124" t="s">
        <v>58</v>
      </c>
      <c r="I165" s="124" t="s">
        <v>58</v>
      </c>
      <c r="J165" s="124" t="s">
        <v>9</v>
      </c>
      <c r="K165" s="124" t="s">
        <v>63</v>
      </c>
      <c r="L165" s="124" t="s">
        <v>312</v>
      </c>
    </row>
    <row r="166" spans="1:12" x14ac:dyDescent="0.3">
      <c r="B166" s="124">
        <v>169</v>
      </c>
      <c r="C166" s="124">
        <v>1</v>
      </c>
      <c r="D166" s="124">
        <v>2018</v>
      </c>
      <c r="E166" s="124" t="s">
        <v>76</v>
      </c>
      <c r="F166" s="124">
        <v>12</v>
      </c>
      <c r="G166" s="124">
        <v>1</v>
      </c>
      <c r="H166" s="124" t="s">
        <v>58</v>
      </c>
      <c r="I166" s="124" t="s">
        <v>58</v>
      </c>
      <c r="J166" s="124" t="s">
        <v>63</v>
      </c>
      <c r="K166" s="124" t="s">
        <v>9</v>
      </c>
    </row>
    <row r="167" spans="1:12" x14ac:dyDescent="0.3">
      <c r="B167" s="124">
        <v>170</v>
      </c>
      <c r="C167" s="124">
        <v>1</v>
      </c>
      <c r="D167" s="124">
        <v>2018</v>
      </c>
      <c r="E167" s="124" t="s">
        <v>142</v>
      </c>
      <c r="F167" s="124">
        <v>48</v>
      </c>
      <c r="G167" s="124">
        <v>1</v>
      </c>
      <c r="H167" s="124" t="s">
        <v>58</v>
      </c>
      <c r="I167" s="124" t="s">
        <v>58</v>
      </c>
      <c r="J167" s="124" t="s">
        <v>63</v>
      </c>
      <c r="K167" s="124" t="s">
        <v>9</v>
      </c>
      <c r="L167" s="124" t="s">
        <v>313</v>
      </c>
    </row>
    <row r="168" spans="1:12" x14ac:dyDescent="0.3">
      <c r="B168" s="124">
        <v>171</v>
      </c>
      <c r="C168" s="124">
        <v>1</v>
      </c>
      <c r="D168" s="124">
        <v>2018</v>
      </c>
      <c r="E168" s="124" t="s">
        <v>165</v>
      </c>
      <c r="F168" s="124">
        <v>1</v>
      </c>
      <c r="G168" s="124">
        <v>2</v>
      </c>
      <c r="H168" s="124" t="s">
        <v>58</v>
      </c>
      <c r="I168" s="124" t="s">
        <v>58</v>
      </c>
      <c r="J168" s="124" t="s">
        <v>9</v>
      </c>
      <c r="K168" s="124" t="s">
        <v>63</v>
      </c>
    </row>
    <row r="169" spans="1:12" x14ac:dyDescent="0.3">
      <c r="B169" s="124">
        <v>172</v>
      </c>
      <c r="C169" s="124">
        <v>1</v>
      </c>
      <c r="D169" s="124">
        <v>2018</v>
      </c>
      <c r="E169" s="124" t="s">
        <v>161</v>
      </c>
      <c r="F169" s="124">
        <v>36</v>
      </c>
      <c r="G169" s="124">
        <v>1</v>
      </c>
      <c r="H169" s="124" t="s">
        <v>58</v>
      </c>
      <c r="I169" s="124" t="s">
        <v>58</v>
      </c>
      <c r="J169" s="124" t="s">
        <v>63</v>
      </c>
      <c r="K169" s="124" t="s">
        <v>9</v>
      </c>
      <c r="L169" s="124" t="s">
        <v>314</v>
      </c>
    </row>
    <row r="170" spans="1:12" x14ac:dyDescent="0.3">
      <c r="B170" s="124">
        <v>173</v>
      </c>
      <c r="C170" s="124">
        <v>1</v>
      </c>
      <c r="D170" s="124">
        <v>2018</v>
      </c>
      <c r="E170" s="124" t="s">
        <v>72</v>
      </c>
      <c r="F170" s="124">
        <v>21</v>
      </c>
      <c r="G170" s="124">
        <v>2</v>
      </c>
      <c r="H170" s="124" t="s">
        <v>58</v>
      </c>
      <c r="I170" s="124" t="s">
        <v>58</v>
      </c>
      <c r="J170" s="124" t="s">
        <v>9</v>
      </c>
      <c r="K170" s="124" t="s">
        <v>63</v>
      </c>
    </row>
    <row r="171" spans="1:12" x14ac:dyDescent="0.3">
      <c r="A171" s="124">
        <v>120</v>
      </c>
      <c r="B171" s="124">
        <v>174</v>
      </c>
      <c r="C171" s="124">
        <v>1</v>
      </c>
      <c r="D171" s="124">
        <v>2018</v>
      </c>
      <c r="E171" s="124" t="s">
        <v>316</v>
      </c>
      <c r="F171" s="124" t="s">
        <v>90</v>
      </c>
      <c r="G171" s="124" t="s">
        <v>90</v>
      </c>
      <c r="H171" s="124" t="s">
        <v>90</v>
      </c>
      <c r="I171" s="124" t="s">
        <v>90</v>
      </c>
      <c r="J171" s="124" t="s">
        <v>62</v>
      </c>
      <c r="K171" s="124" t="s">
        <v>317</v>
      </c>
    </row>
    <row r="172" spans="1:12" x14ac:dyDescent="0.3">
      <c r="B172" s="124">
        <v>175</v>
      </c>
      <c r="C172" s="124">
        <v>1</v>
      </c>
      <c r="D172" s="124">
        <v>2018</v>
      </c>
      <c r="E172" s="124" t="s">
        <v>250</v>
      </c>
      <c r="F172" s="124">
        <v>2</v>
      </c>
      <c r="G172" s="124" t="s">
        <v>90</v>
      </c>
      <c r="H172" s="124" t="s">
        <v>90</v>
      </c>
      <c r="I172" s="124" t="s">
        <v>90</v>
      </c>
      <c r="J172" s="124" t="s">
        <v>317</v>
      </c>
      <c r="K172" s="124" t="s">
        <v>62</v>
      </c>
    </row>
    <row r="173" spans="1:12" x14ac:dyDescent="0.3">
      <c r="A173" s="124">
        <v>121</v>
      </c>
      <c r="B173" s="124">
        <v>176</v>
      </c>
      <c r="C173" s="124">
        <v>1</v>
      </c>
      <c r="D173" s="124">
        <v>2018</v>
      </c>
      <c r="E173" s="124" t="s">
        <v>28</v>
      </c>
      <c r="F173" s="124">
        <v>15</v>
      </c>
      <c r="G173" s="124">
        <v>2</v>
      </c>
      <c r="H173" s="124" t="s">
        <v>90</v>
      </c>
      <c r="I173" s="124" t="s">
        <v>58</v>
      </c>
      <c r="J173" s="124" t="s">
        <v>6</v>
      </c>
      <c r="K173" s="124" t="s">
        <v>9</v>
      </c>
    </row>
    <row r="174" spans="1:12" x14ac:dyDescent="0.3">
      <c r="B174" s="124">
        <v>178</v>
      </c>
      <c r="C174" s="124">
        <v>1</v>
      </c>
      <c r="D174" s="124">
        <v>2018</v>
      </c>
      <c r="E174" s="124" t="s">
        <v>161</v>
      </c>
      <c r="F174" s="124">
        <v>35</v>
      </c>
      <c r="G174" s="124">
        <v>1</v>
      </c>
      <c r="H174" s="124">
        <v>15</v>
      </c>
      <c r="I174" s="124" t="s">
        <v>90</v>
      </c>
      <c r="J174" s="124" t="s">
        <v>9</v>
      </c>
      <c r="K174" s="124" t="s">
        <v>6</v>
      </c>
      <c r="L174" s="124" t="s">
        <v>357</v>
      </c>
    </row>
    <row r="175" spans="1:12" x14ac:dyDescent="0.3">
      <c r="A175" s="124">
        <v>122</v>
      </c>
      <c r="B175" s="124">
        <v>179</v>
      </c>
      <c r="C175" s="124">
        <v>1</v>
      </c>
      <c r="D175" s="124">
        <v>2018</v>
      </c>
      <c r="E175" s="124" t="s">
        <v>88</v>
      </c>
      <c r="F175" s="124">
        <v>17</v>
      </c>
      <c r="G175" s="124">
        <v>1</v>
      </c>
      <c r="H175" s="124">
        <v>10</v>
      </c>
      <c r="I175" s="124" t="s">
        <v>90</v>
      </c>
      <c r="J175" s="124" t="s">
        <v>4</v>
      </c>
      <c r="K175" s="124" t="s">
        <v>9</v>
      </c>
      <c r="L175" s="124" t="s">
        <v>347</v>
      </c>
    </row>
    <row r="176" spans="1:12" x14ac:dyDescent="0.3">
      <c r="B176" s="124">
        <v>180</v>
      </c>
      <c r="C176" s="124">
        <v>1</v>
      </c>
      <c r="D176" s="124">
        <v>2018</v>
      </c>
      <c r="E176" s="124" t="s">
        <v>167</v>
      </c>
      <c r="F176" s="124">
        <v>10</v>
      </c>
      <c r="G176" s="124">
        <v>1</v>
      </c>
      <c r="H176" s="124" t="s">
        <v>90</v>
      </c>
      <c r="I176" s="124" t="s">
        <v>58</v>
      </c>
      <c r="J176" s="124" t="s">
        <v>9</v>
      </c>
      <c r="K176" s="124" t="s">
        <v>348</v>
      </c>
    </row>
    <row r="177" spans="1:12" x14ac:dyDescent="0.3">
      <c r="A177" s="124">
        <v>123</v>
      </c>
      <c r="B177" s="124">
        <v>181</v>
      </c>
      <c r="C177" s="124">
        <v>1</v>
      </c>
      <c r="D177" s="124">
        <v>2018</v>
      </c>
      <c r="E177" s="124" t="s">
        <v>241</v>
      </c>
      <c r="F177" s="124">
        <v>53</v>
      </c>
      <c r="G177" s="124">
        <v>1</v>
      </c>
      <c r="H177" s="124">
        <v>47</v>
      </c>
      <c r="I177" s="124" t="s">
        <v>90</v>
      </c>
      <c r="J177" s="124" t="s">
        <v>62</v>
      </c>
      <c r="K177" s="124" t="s">
        <v>3</v>
      </c>
      <c r="L177" s="124" t="s">
        <v>349</v>
      </c>
    </row>
    <row r="178" spans="1:12" x14ac:dyDescent="0.3">
      <c r="B178" s="124">
        <v>182</v>
      </c>
      <c r="C178" s="124">
        <v>1</v>
      </c>
      <c r="D178" s="124">
        <v>2018</v>
      </c>
      <c r="E178" s="124" t="s">
        <v>21</v>
      </c>
      <c r="F178" s="124">
        <v>15</v>
      </c>
      <c r="G178" s="124">
        <v>1</v>
      </c>
      <c r="H178" s="124" t="s">
        <v>90</v>
      </c>
      <c r="I178" s="124" t="s">
        <v>58</v>
      </c>
      <c r="J178" s="124" t="s">
        <v>3</v>
      </c>
      <c r="K178" s="124" t="s">
        <v>62</v>
      </c>
    </row>
    <row r="179" spans="1:12" x14ac:dyDescent="0.3">
      <c r="B179" s="124">
        <v>183</v>
      </c>
      <c r="C179" s="124">
        <v>1</v>
      </c>
      <c r="D179" s="124">
        <v>2018</v>
      </c>
      <c r="E179" s="124" t="s">
        <v>346</v>
      </c>
      <c r="F179" s="124">
        <v>4</v>
      </c>
      <c r="G179" s="124">
        <v>1</v>
      </c>
      <c r="H179" s="124" t="s">
        <v>58</v>
      </c>
      <c r="I179" s="124" t="s">
        <v>58</v>
      </c>
      <c r="J179" s="124" t="s">
        <v>61</v>
      </c>
      <c r="K179" s="124" t="s">
        <v>62</v>
      </c>
    </row>
    <row r="180" spans="1:12" x14ac:dyDescent="0.3">
      <c r="B180" s="124">
        <v>184</v>
      </c>
      <c r="C180" s="124">
        <v>1</v>
      </c>
      <c r="D180" s="124">
        <v>2018</v>
      </c>
      <c r="E180" s="124" t="s">
        <v>78</v>
      </c>
      <c r="F180" s="124">
        <v>21</v>
      </c>
      <c r="G180" s="124">
        <v>1</v>
      </c>
      <c r="H180" s="124" t="s">
        <v>58</v>
      </c>
      <c r="I180" s="124" t="s">
        <v>58</v>
      </c>
      <c r="J180" s="124" t="s">
        <v>3</v>
      </c>
      <c r="K180" s="124" t="s">
        <v>62</v>
      </c>
    </row>
    <row r="181" spans="1:12" x14ac:dyDescent="0.3">
      <c r="A181" s="124">
        <v>124</v>
      </c>
      <c r="B181" s="124">
        <v>185</v>
      </c>
      <c r="C181" s="124">
        <v>1</v>
      </c>
      <c r="D181" s="124">
        <v>2018</v>
      </c>
      <c r="E181" s="124" t="s">
        <v>296</v>
      </c>
      <c r="F181" s="124">
        <v>20</v>
      </c>
      <c r="G181" s="124">
        <v>1</v>
      </c>
      <c r="H181" s="124">
        <v>1</v>
      </c>
      <c r="I181" s="124" t="s">
        <v>58</v>
      </c>
      <c r="J181" s="124" t="s">
        <v>62</v>
      </c>
      <c r="K181" s="124" t="s">
        <v>0</v>
      </c>
    </row>
    <row r="182" spans="1:12" x14ac:dyDescent="0.3">
      <c r="B182" s="124">
        <v>186</v>
      </c>
      <c r="C182" s="124">
        <v>1</v>
      </c>
      <c r="D182" s="124">
        <v>2018</v>
      </c>
      <c r="E182" s="124" t="s">
        <v>80</v>
      </c>
      <c r="F182" s="124">
        <v>1</v>
      </c>
      <c r="G182" s="124">
        <v>1</v>
      </c>
      <c r="H182" s="124" t="s">
        <v>90</v>
      </c>
      <c r="I182" s="124" t="s">
        <v>58</v>
      </c>
      <c r="J182" s="124" t="s">
        <v>0</v>
      </c>
      <c r="K182" s="124" t="s">
        <v>62</v>
      </c>
    </row>
    <row r="183" spans="1:12" x14ac:dyDescent="0.3">
      <c r="A183" s="124">
        <v>125</v>
      </c>
      <c r="B183" s="124">
        <v>187</v>
      </c>
      <c r="C183" s="124">
        <v>1</v>
      </c>
      <c r="D183" s="124">
        <v>2018</v>
      </c>
      <c r="E183" s="124" t="s">
        <v>329</v>
      </c>
      <c r="F183" s="124">
        <v>6</v>
      </c>
      <c r="G183" s="124">
        <v>2</v>
      </c>
      <c r="H183" s="124" t="s">
        <v>90</v>
      </c>
      <c r="I183" s="124" t="s">
        <v>90</v>
      </c>
      <c r="J183" s="124" t="s">
        <v>4</v>
      </c>
      <c r="K183" s="124" t="s">
        <v>63</v>
      </c>
    </row>
    <row r="184" spans="1:12" x14ac:dyDescent="0.3">
      <c r="B184" s="124">
        <v>188</v>
      </c>
      <c r="C184" s="124">
        <v>1</v>
      </c>
      <c r="D184" s="124">
        <v>2018</v>
      </c>
      <c r="E184" s="124" t="s">
        <v>352</v>
      </c>
      <c r="F184" s="124">
        <v>7</v>
      </c>
      <c r="G184" s="124">
        <v>2</v>
      </c>
      <c r="H184" s="124" t="s">
        <v>90</v>
      </c>
      <c r="I184" s="124" t="s">
        <v>90</v>
      </c>
      <c r="J184" s="124" t="s">
        <v>63</v>
      </c>
      <c r="K184" s="124" t="s">
        <v>4</v>
      </c>
    </row>
    <row r="185" spans="1:12" x14ac:dyDescent="0.3">
      <c r="A185" s="124">
        <v>126</v>
      </c>
      <c r="B185" s="124">
        <v>189</v>
      </c>
      <c r="C185" s="124">
        <v>1</v>
      </c>
      <c r="D185" s="124">
        <v>2018</v>
      </c>
      <c r="E185" s="124" t="s">
        <v>74</v>
      </c>
      <c r="F185" s="124">
        <v>5</v>
      </c>
      <c r="G185" s="124">
        <v>3</v>
      </c>
      <c r="H185" s="124" t="s">
        <v>90</v>
      </c>
      <c r="I185" s="124" t="s">
        <v>90</v>
      </c>
      <c r="J185" s="124" t="s">
        <v>6</v>
      </c>
      <c r="K185" s="124" t="s">
        <v>4</v>
      </c>
    </row>
    <row r="186" spans="1:12" x14ac:dyDescent="0.3">
      <c r="B186" s="124">
        <v>190</v>
      </c>
      <c r="C186" s="124">
        <v>1</v>
      </c>
      <c r="D186" s="124">
        <v>2018</v>
      </c>
      <c r="E186" s="124" t="s">
        <v>41</v>
      </c>
      <c r="F186" s="124">
        <v>11</v>
      </c>
      <c r="G186" s="124">
        <v>1</v>
      </c>
      <c r="H186" s="124" t="s">
        <v>90</v>
      </c>
      <c r="I186" s="124" t="s">
        <v>90</v>
      </c>
      <c r="J186" s="124" t="s">
        <v>6</v>
      </c>
      <c r="K186" s="124" t="s">
        <v>4</v>
      </c>
    </row>
    <row r="187" spans="1:12" x14ac:dyDescent="0.3">
      <c r="B187" s="124">
        <v>191</v>
      </c>
      <c r="C187" s="124">
        <v>1</v>
      </c>
      <c r="D187" s="124">
        <v>2018</v>
      </c>
      <c r="E187" s="124" t="s">
        <v>334</v>
      </c>
      <c r="F187" s="124">
        <v>1</v>
      </c>
      <c r="G187" s="124">
        <v>3</v>
      </c>
      <c r="H187" s="124" t="s">
        <v>90</v>
      </c>
      <c r="I187" s="124" t="s">
        <v>90</v>
      </c>
      <c r="J187" s="124" t="s">
        <v>4</v>
      </c>
      <c r="K187" s="124" t="s">
        <v>6</v>
      </c>
    </row>
    <row r="188" spans="1:12" x14ac:dyDescent="0.3">
      <c r="B188" s="124">
        <v>192</v>
      </c>
      <c r="C188" s="124">
        <v>1</v>
      </c>
      <c r="D188" s="124">
        <v>2018</v>
      </c>
      <c r="E188" s="124" t="s">
        <v>343</v>
      </c>
      <c r="F188" s="124">
        <v>1</v>
      </c>
      <c r="G188" s="124">
        <v>1</v>
      </c>
      <c r="H188" s="124" t="s">
        <v>90</v>
      </c>
      <c r="I188" s="124" t="s">
        <v>90</v>
      </c>
      <c r="J188" s="124" t="s">
        <v>4</v>
      </c>
      <c r="K188" s="124" t="s">
        <v>6</v>
      </c>
    </row>
    <row r="189" spans="1:12" x14ac:dyDescent="0.3">
      <c r="B189" s="124">
        <v>193</v>
      </c>
      <c r="C189" s="124">
        <v>1</v>
      </c>
      <c r="D189" s="124">
        <v>2018</v>
      </c>
      <c r="E189" s="124" t="s">
        <v>350</v>
      </c>
      <c r="F189" s="124">
        <v>1</v>
      </c>
      <c r="G189" s="124">
        <v>3</v>
      </c>
      <c r="H189" s="124" t="s">
        <v>58</v>
      </c>
      <c r="I189" s="124" t="s">
        <v>90</v>
      </c>
      <c r="J189" s="124" t="s">
        <v>4</v>
      </c>
      <c r="K189" s="124" t="s">
        <v>351</v>
      </c>
    </row>
    <row r="190" spans="1:12" x14ac:dyDescent="0.3">
      <c r="A190" s="124">
        <v>127</v>
      </c>
      <c r="B190" s="124">
        <v>194</v>
      </c>
      <c r="C190" s="124">
        <v>1</v>
      </c>
      <c r="D190" s="124">
        <v>2018</v>
      </c>
      <c r="E190" s="124" t="s">
        <v>248</v>
      </c>
      <c r="F190" s="124">
        <v>12</v>
      </c>
      <c r="G190" s="124">
        <v>2</v>
      </c>
      <c r="H190" s="124" t="s">
        <v>90</v>
      </c>
      <c r="I190" s="124" t="s">
        <v>58</v>
      </c>
      <c r="J190" s="124" t="s">
        <v>4</v>
      </c>
      <c r="K190" s="124" t="s">
        <v>9</v>
      </c>
    </row>
    <row r="191" spans="1:12" x14ac:dyDescent="0.3">
      <c r="B191" s="124">
        <v>195</v>
      </c>
      <c r="C191" s="124">
        <v>1</v>
      </c>
      <c r="D191" s="124">
        <v>2018</v>
      </c>
      <c r="E191" s="124" t="s">
        <v>340</v>
      </c>
      <c r="F191" s="124">
        <v>1</v>
      </c>
      <c r="G191" s="124">
        <v>1</v>
      </c>
      <c r="H191" s="124" t="s">
        <v>90</v>
      </c>
      <c r="I191" s="124" t="s">
        <v>90</v>
      </c>
      <c r="J191" s="124" t="s">
        <v>9</v>
      </c>
      <c r="K191" s="124" t="s">
        <v>4</v>
      </c>
    </row>
    <row r="192" spans="1:12" x14ac:dyDescent="0.3">
      <c r="B192" s="124">
        <v>196</v>
      </c>
      <c r="C192" s="124">
        <v>1</v>
      </c>
      <c r="D192" s="124">
        <v>2018</v>
      </c>
      <c r="E192" s="124" t="s">
        <v>243</v>
      </c>
      <c r="F192" s="124">
        <v>33</v>
      </c>
      <c r="G192" s="124">
        <v>2</v>
      </c>
      <c r="H192" s="124">
        <v>5</v>
      </c>
      <c r="I192" s="124" t="s">
        <v>90</v>
      </c>
      <c r="J192" s="124" t="s">
        <v>9</v>
      </c>
      <c r="K192" s="124" t="s">
        <v>4</v>
      </c>
      <c r="L192" s="124" t="s">
        <v>360</v>
      </c>
    </row>
    <row r="193" spans="1:12" x14ac:dyDescent="0.3">
      <c r="B193" s="124">
        <v>197</v>
      </c>
      <c r="C193" s="124">
        <v>1</v>
      </c>
      <c r="D193" s="124">
        <v>2018</v>
      </c>
      <c r="E193" s="124" t="s">
        <v>327</v>
      </c>
      <c r="F193" s="124">
        <v>1</v>
      </c>
      <c r="G193" s="124">
        <v>3</v>
      </c>
      <c r="H193" s="124" t="s">
        <v>90</v>
      </c>
      <c r="I193" s="124" t="s">
        <v>90</v>
      </c>
      <c r="J193" s="124" t="s">
        <v>4</v>
      </c>
      <c r="K193" s="124" t="s">
        <v>9</v>
      </c>
    </row>
    <row r="194" spans="1:12" x14ac:dyDescent="0.3">
      <c r="B194" s="124">
        <v>198</v>
      </c>
      <c r="C194" s="124">
        <v>1</v>
      </c>
      <c r="D194" s="124">
        <v>2018</v>
      </c>
      <c r="E194" s="124" t="s">
        <v>353</v>
      </c>
      <c r="F194" s="124" t="s">
        <v>90</v>
      </c>
      <c r="G194" s="124" t="s">
        <v>282</v>
      </c>
      <c r="H194" s="124" t="s">
        <v>90</v>
      </c>
      <c r="I194" s="124" t="s">
        <v>90</v>
      </c>
      <c r="J194" s="124" t="s">
        <v>4</v>
      </c>
      <c r="K194" s="124" t="s">
        <v>9</v>
      </c>
    </row>
    <row r="195" spans="1:12" x14ac:dyDescent="0.3">
      <c r="A195" s="124">
        <v>128</v>
      </c>
      <c r="B195" s="124">
        <v>199</v>
      </c>
      <c r="C195" s="124">
        <v>1</v>
      </c>
      <c r="D195" s="124">
        <v>2018</v>
      </c>
      <c r="E195" s="124" t="s">
        <v>343</v>
      </c>
      <c r="F195" s="124">
        <v>1</v>
      </c>
      <c r="G195" s="124">
        <v>1</v>
      </c>
      <c r="H195" s="124" t="s">
        <v>90</v>
      </c>
      <c r="I195" s="124" t="s">
        <v>90</v>
      </c>
      <c r="J195" s="124" t="s">
        <v>6</v>
      </c>
      <c r="K195" s="124" t="s">
        <v>0</v>
      </c>
    </row>
    <row r="196" spans="1:12" x14ac:dyDescent="0.3">
      <c r="B196" s="124">
        <v>200</v>
      </c>
      <c r="C196" s="124">
        <v>1</v>
      </c>
      <c r="D196" s="124">
        <v>2018</v>
      </c>
      <c r="E196" s="124" t="s">
        <v>81</v>
      </c>
      <c r="F196" s="124">
        <v>35</v>
      </c>
      <c r="G196" s="124">
        <v>1</v>
      </c>
      <c r="H196" s="124" t="s">
        <v>90</v>
      </c>
      <c r="I196" s="124" t="s">
        <v>90</v>
      </c>
      <c r="J196" s="124" t="s">
        <v>0</v>
      </c>
      <c r="K196" s="124" t="s">
        <v>6</v>
      </c>
      <c r="L196" s="124" t="s">
        <v>358</v>
      </c>
    </row>
    <row r="197" spans="1:12" x14ac:dyDescent="0.3">
      <c r="B197" s="124">
        <v>201</v>
      </c>
      <c r="C197" s="124">
        <v>1</v>
      </c>
      <c r="D197" s="124">
        <v>2018</v>
      </c>
      <c r="E197" s="124" t="s">
        <v>354</v>
      </c>
      <c r="F197" s="124" t="s">
        <v>90</v>
      </c>
      <c r="G197" s="124" t="s">
        <v>282</v>
      </c>
      <c r="H197" s="124" t="s">
        <v>90</v>
      </c>
      <c r="I197" s="124" t="s">
        <v>90</v>
      </c>
      <c r="J197" s="124" t="s">
        <v>0</v>
      </c>
      <c r="K197" s="124" t="s">
        <v>6</v>
      </c>
    </row>
    <row r="198" spans="1:12" x14ac:dyDescent="0.3">
      <c r="A198" s="124">
        <v>129</v>
      </c>
      <c r="B198" s="124">
        <v>202</v>
      </c>
      <c r="C198" s="124">
        <v>1</v>
      </c>
      <c r="D198" s="124">
        <v>2018</v>
      </c>
      <c r="E198" s="124" t="s">
        <v>72</v>
      </c>
      <c r="F198" s="124">
        <v>21</v>
      </c>
      <c r="G198" s="124">
        <v>2</v>
      </c>
      <c r="H198" s="124" t="s">
        <v>90</v>
      </c>
      <c r="I198" s="124" t="s">
        <v>90</v>
      </c>
      <c r="J198" s="124" t="s">
        <v>63</v>
      </c>
      <c r="K198" s="124" t="s">
        <v>62</v>
      </c>
    </row>
    <row r="199" spans="1:12" x14ac:dyDescent="0.3">
      <c r="B199" s="124">
        <v>203</v>
      </c>
      <c r="C199" s="124">
        <v>1</v>
      </c>
      <c r="D199" s="124">
        <v>2018</v>
      </c>
      <c r="E199" s="124" t="s">
        <v>21</v>
      </c>
      <c r="F199" s="124">
        <v>15</v>
      </c>
      <c r="G199" s="124">
        <v>1</v>
      </c>
      <c r="H199" s="124" t="s">
        <v>90</v>
      </c>
      <c r="I199" s="124" t="s">
        <v>90</v>
      </c>
      <c r="J199" s="124" t="s">
        <v>62</v>
      </c>
      <c r="K199" s="124" t="s">
        <v>63</v>
      </c>
    </row>
    <row r="200" spans="1:12" x14ac:dyDescent="0.3">
      <c r="B200" s="124">
        <v>204</v>
      </c>
      <c r="C200" s="124">
        <v>1</v>
      </c>
      <c r="D200" s="124">
        <v>2018</v>
      </c>
      <c r="E200" s="124" t="s">
        <v>361</v>
      </c>
      <c r="F200" s="124" t="s">
        <v>90</v>
      </c>
      <c r="G200" s="124" t="s">
        <v>282</v>
      </c>
      <c r="H200" s="124" t="s">
        <v>58</v>
      </c>
      <c r="I200" s="124" t="s">
        <v>58</v>
      </c>
      <c r="J200" s="124" t="s">
        <v>63</v>
      </c>
      <c r="K200" s="124" t="s">
        <v>62</v>
      </c>
    </row>
    <row r="201" spans="1:12" x14ac:dyDescent="0.3">
      <c r="A201" s="124">
        <v>130</v>
      </c>
      <c r="B201" s="124">
        <v>205</v>
      </c>
      <c r="C201" s="124">
        <v>1</v>
      </c>
      <c r="D201" s="124">
        <v>2018</v>
      </c>
      <c r="E201" s="124" t="s">
        <v>362</v>
      </c>
      <c r="F201" s="124">
        <v>1</v>
      </c>
      <c r="G201" s="124">
        <v>3</v>
      </c>
      <c r="H201" s="124" t="s">
        <v>90</v>
      </c>
      <c r="I201" s="124" t="s">
        <v>90</v>
      </c>
      <c r="J201" s="124" t="s">
        <v>6</v>
      </c>
      <c r="K201" s="124" t="s">
        <v>3</v>
      </c>
    </row>
    <row r="202" spans="1:12" x14ac:dyDescent="0.3">
      <c r="B202" s="124">
        <v>206</v>
      </c>
      <c r="C202" s="124">
        <v>1</v>
      </c>
      <c r="D202" s="124">
        <v>2018</v>
      </c>
      <c r="E202" s="124" t="s">
        <v>334</v>
      </c>
      <c r="F202" s="124">
        <v>1</v>
      </c>
      <c r="G202" s="124">
        <v>3</v>
      </c>
      <c r="H202" s="124" t="s">
        <v>90</v>
      </c>
      <c r="I202" s="124" t="s">
        <v>90</v>
      </c>
      <c r="J202" s="124" t="s">
        <v>6</v>
      </c>
      <c r="K202" s="124" t="s">
        <v>3</v>
      </c>
    </row>
    <row r="203" spans="1:12" x14ac:dyDescent="0.3">
      <c r="B203" s="124">
        <v>207</v>
      </c>
      <c r="C203" s="124">
        <v>1</v>
      </c>
      <c r="D203" s="124">
        <v>2018</v>
      </c>
      <c r="E203" s="124" t="s">
        <v>363</v>
      </c>
      <c r="F203" s="124" t="s">
        <v>90</v>
      </c>
      <c r="G203" s="124" t="s">
        <v>282</v>
      </c>
      <c r="H203" s="124" t="s">
        <v>90</v>
      </c>
      <c r="I203" s="124" t="s">
        <v>90</v>
      </c>
      <c r="J203" s="124" t="s">
        <v>106</v>
      </c>
      <c r="K203" s="124" t="s">
        <v>3</v>
      </c>
    </row>
    <row r="204" spans="1:12" x14ac:dyDescent="0.3">
      <c r="B204" s="124">
        <v>208</v>
      </c>
      <c r="C204" s="124">
        <v>1</v>
      </c>
      <c r="D204" s="124">
        <v>2018</v>
      </c>
      <c r="E204" s="124" t="s">
        <v>322</v>
      </c>
      <c r="F204" s="124">
        <v>3</v>
      </c>
      <c r="G204" s="124">
        <v>3</v>
      </c>
      <c r="H204" s="124" t="s">
        <v>58</v>
      </c>
      <c r="I204" s="124" t="s">
        <v>58</v>
      </c>
      <c r="J204" s="124" t="s">
        <v>3</v>
      </c>
      <c r="K204" s="124" t="s">
        <v>6</v>
      </c>
    </row>
    <row r="205" spans="1:12" x14ac:dyDescent="0.3">
      <c r="B205" s="124">
        <v>209</v>
      </c>
      <c r="C205" s="124">
        <v>1</v>
      </c>
      <c r="D205" s="124">
        <v>2018</v>
      </c>
      <c r="E205" s="124" t="s">
        <v>330</v>
      </c>
      <c r="F205" s="124">
        <v>4</v>
      </c>
      <c r="G205" s="124">
        <v>3</v>
      </c>
      <c r="H205" s="124" t="s">
        <v>90</v>
      </c>
      <c r="I205" s="124" t="s">
        <v>90</v>
      </c>
      <c r="J205" s="124" t="s">
        <v>3</v>
      </c>
      <c r="K205" s="124" t="s">
        <v>6</v>
      </c>
    </row>
    <row r="206" spans="1:12" x14ac:dyDescent="0.3">
      <c r="B206" s="124">
        <v>210</v>
      </c>
      <c r="C206" s="124">
        <v>1</v>
      </c>
      <c r="D206" s="124">
        <v>2018</v>
      </c>
      <c r="E206" s="124" t="s">
        <v>258</v>
      </c>
      <c r="F206" s="124">
        <v>1</v>
      </c>
      <c r="G206" s="124">
        <v>1</v>
      </c>
      <c r="H206" s="124" t="s">
        <v>90</v>
      </c>
      <c r="I206" s="124" t="s">
        <v>90</v>
      </c>
      <c r="J206" s="124" t="s">
        <v>3</v>
      </c>
      <c r="K206" s="124" t="s">
        <v>6</v>
      </c>
    </row>
    <row r="207" spans="1:12" x14ac:dyDescent="0.3">
      <c r="B207" s="124">
        <v>211</v>
      </c>
      <c r="C207" s="124">
        <v>1</v>
      </c>
      <c r="D207" s="124">
        <v>2018</v>
      </c>
      <c r="E207" s="124" t="s">
        <v>272</v>
      </c>
      <c r="F207" s="124">
        <v>1</v>
      </c>
      <c r="G207" s="124">
        <v>3</v>
      </c>
      <c r="H207" s="124" t="s">
        <v>58</v>
      </c>
      <c r="I207" s="124" t="s">
        <v>58</v>
      </c>
      <c r="J207" s="124" t="s">
        <v>3</v>
      </c>
      <c r="K207" s="124" t="s">
        <v>6</v>
      </c>
    </row>
    <row r="208" spans="1:12" x14ac:dyDescent="0.3">
      <c r="A208" s="124">
        <v>131</v>
      </c>
      <c r="B208" s="124">
        <v>212</v>
      </c>
      <c r="C208" s="124">
        <v>1</v>
      </c>
      <c r="D208" s="124">
        <v>2018</v>
      </c>
      <c r="E208" s="124" t="s">
        <v>335</v>
      </c>
      <c r="F208" s="124">
        <v>1</v>
      </c>
      <c r="G208" s="124">
        <v>3</v>
      </c>
      <c r="H208" s="124" t="s">
        <v>90</v>
      </c>
      <c r="I208" s="124" t="s">
        <v>58</v>
      </c>
      <c r="J208" s="124" t="s">
        <v>3</v>
      </c>
      <c r="K208" s="124" t="s">
        <v>364</v>
      </c>
    </row>
    <row r="209" spans="1:12" x14ac:dyDescent="0.3">
      <c r="B209" s="124">
        <v>213</v>
      </c>
      <c r="C209" s="124">
        <v>1</v>
      </c>
      <c r="D209" s="124">
        <v>2018</v>
      </c>
      <c r="E209" s="124" t="s">
        <v>178</v>
      </c>
      <c r="F209" s="124">
        <v>32</v>
      </c>
      <c r="G209" s="124">
        <v>1</v>
      </c>
      <c r="H209" s="124">
        <v>1</v>
      </c>
      <c r="I209" s="124">
        <v>1</v>
      </c>
      <c r="J209" s="124" t="s">
        <v>7</v>
      </c>
      <c r="K209" s="124" t="s">
        <v>3</v>
      </c>
      <c r="L209" s="124" t="s">
        <v>216</v>
      </c>
    </row>
    <row r="210" spans="1:12" x14ac:dyDescent="0.3">
      <c r="A210" s="124">
        <v>132</v>
      </c>
      <c r="B210" s="124">
        <v>214</v>
      </c>
      <c r="C210" s="124">
        <v>1</v>
      </c>
      <c r="D210" s="124">
        <v>2018</v>
      </c>
      <c r="E210" s="124" t="s">
        <v>341</v>
      </c>
      <c r="F210" s="124">
        <v>1</v>
      </c>
      <c r="G210" s="124">
        <v>1</v>
      </c>
      <c r="H210" s="124" t="s">
        <v>58</v>
      </c>
      <c r="I210" s="124" t="s">
        <v>58</v>
      </c>
      <c r="J210" s="124" t="s">
        <v>63</v>
      </c>
      <c r="K210" s="124" t="s">
        <v>6</v>
      </c>
    </row>
    <row r="211" spans="1:12" x14ac:dyDescent="0.3">
      <c r="B211" s="124">
        <v>215</v>
      </c>
      <c r="C211" s="124">
        <v>1</v>
      </c>
      <c r="D211" s="124">
        <v>2018</v>
      </c>
      <c r="E211" s="124" t="s">
        <v>227</v>
      </c>
      <c r="F211" s="124">
        <v>8</v>
      </c>
      <c r="G211" s="124">
        <v>1</v>
      </c>
      <c r="H211" s="124" t="s">
        <v>90</v>
      </c>
      <c r="I211" s="124" t="s">
        <v>58</v>
      </c>
      <c r="J211" s="124" t="s">
        <v>6</v>
      </c>
      <c r="K211" s="124" t="s">
        <v>63</v>
      </c>
    </row>
    <row r="212" spans="1:12" x14ac:dyDescent="0.3">
      <c r="B212" s="124">
        <v>216</v>
      </c>
      <c r="C212" s="124">
        <v>1</v>
      </c>
      <c r="D212" s="124">
        <v>2018</v>
      </c>
      <c r="E212" s="124" t="s">
        <v>365</v>
      </c>
      <c r="F212" s="124" t="s">
        <v>90</v>
      </c>
      <c r="G212" s="124" t="s">
        <v>282</v>
      </c>
      <c r="H212" s="124" t="s">
        <v>90</v>
      </c>
      <c r="I212" s="124" t="s">
        <v>90</v>
      </c>
      <c r="J212" s="124" t="s">
        <v>63</v>
      </c>
      <c r="K212" s="124" t="s">
        <v>6</v>
      </c>
    </row>
    <row r="213" spans="1:12" x14ac:dyDescent="0.3">
      <c r="A213" s="124">
        <v>133</v>
      </c>
      <c r="B213" s="124">
        <v>217</v>
      </c>
      <c r="C213" s="124">
        <v>1</v>
      </c>
      <c r="D213" s="124">
        <v>2018</v>
      </c>
      <c r="E213" s="124" t="s">
        <v>125</v>
      </c>
      <c r="F213" s="124">
        <v>16</v>
      </c>
      <c r="G213" s="124">
        <v>1</v>
      </c>
      <c r="H213" s="124" t="s">
        <v>58</v>
      </c>
      <c r="I213" s="124" t="s">
        <v>58</v>
      </c>
      <c r="J213" s="124" t="s">
        <v>63</v>
      </c>
      <c r="K213" s="124" t="s">
        <v>7</v>
      </c>
    </row>
    <row r="214" spans="1:12" x14ac:dyDescent="0.3">
      <c r="B214" s="124">
        <v>218</v>
      </c>
      <c r="C214" s="124">
        <v>1</v>
      </c>
      <c r="D214" s="124">
        <v>2018</v>
      </c>
      <c r="E214" s="124" t="s">
        <v>96</v>
      </c>
      <c r="F214" s="124">
        <v>14</v>
      </c>
      <c r="G214" s="124">
        <v>1</v>
      </c>
      <c r="H214" s="124" t="s">
        <v>90</v>
      </c>
      <c r="I214" s="124" t="s">
        <v>58</v>
      </c>
      <c r="J214" s="124" t="s">
        <v>7</v>
      </c>
      <c r="K214" s="124" t="s">
        <v>63</v>
      </c>
    </row>
    <row r="215" spans="1:12" x14ac:dyDescent="0.3">
      <c r="A215" s="124">
        <v>134</v>
      </c>
      <c r="B215" s="124">
        <v>219</v>
      </c>
      <c r="C215" s="124">
        <v>1</v>
      </c>
      <c r="D215" s="124">
        <v>2018</v>
      </c>
      <c r="E215" s="124" t="s">
        <v>193</v>
      </c>
      <c r="F215" s="124">
        <v>13</v>
      </c>
      <c r="G215" s="124">
        <v>1</v>
      </c>
      <c r="H215" s="124" t="s">
        <v>90</v>
      </c>
      <c r="I215" s="124" t="s">
        <v>58</v>
      </c>
      <c r="J215" s="124" t="s">
        <v>9</v>
      </c>
      <c r="K215" s="124" t="s">
        <v>62</v>
      </c>
    </row>
    <row r="216" spans="1:12" x14ac:dyDescent="0.3">
      <c r="B216" s="124">
        <v>220</v>
      </c>
      <c r="C216" s="124">
        <v>1</v>
      </c>
      <c r="D216" s="124">
        <v>2018</v>
      </c>
      <c r="E216" s="124" t="s">
        <v>144</v>
      </c>
      <c r="F216" s="124">
        <v>30</v>
      </c>
      <c r="G216" s="124">
        <v>1</v>
      </c>
      <c r="H216" s="124">
        <v>13</v>
      </c>
      <c r="I216" s="124" t="s">
        <v>90</v>
      </c>
      <c r="J216" s="124" t="s">
        <v>62</v>
      </c>
      <c r="K216" s="124" t="s">
        <v>9</v>
      </c>
      <c r="L216" s="124" t="s">
        <v>366</v>
      </c>
    </row>
    <row r="217" spans="1:12" x14ac:dyDescent="0.3">
      <c r="A217" s="124">
        <v>135</v>
      </c>
      <c r="B217" s="124">
        <v>221</v>
      </c>
      <c r="C217" s="124">
        <v>1</v>
      </c>
      <c r="D217" s="124">
        <v>2018</v>
      </c>
      <c r="E217" s="124" t="s">
        <v>144</v>
      </c>
      <c r="F217" s="124">
        <v>13</v>
      </c>
      <c r="G217" s="124">
        <v>1</v>
      </c>
      <c r="H217" s="124">
        <v>1</v>
      </c>
      <c r="I217" s="124" t="s">
        <v>58</v>
      </c>
      <c r="J217" s="124" t="s">
        <v>9</v>
      </c>
      <c r="K217" s="124" t="s">
        <v>4</v>
      </c>
      <c r="L217" s="124" t="s">
        <v>366</v>
      </c>
    </row>
    <row r="218" spans="1:12" x14ac:dyDescent="0.3">
      <c r="B218" s="124">
        <v>222</v>
      </c>
      <c r="C218" s="124">
        <v>1</v>
      </c>
      <c r="D218" s="124">
        <v>2018</v>
      </c>
      <c r="E218" s="124" t="s">
        <v>244</v>
      </c>
      <c r="F218" s="124">
        <v>1</v>
      </c>
      <c r="G218" s="124">
        <v>3</v>
      </c>
      <c r="H218" s="124" t="s">
        <v>58</v>
      </c>
      <c r="I218" s="124" t="s">
        <v>58</v>
      </c>
      <c r="J218" s="124" t="s">
        <v>4</v>
      </c>
      <c r="K218" s="124" t="s">
        <v>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workbookViewId="0">
      <selection activeCell="B6" sqref="B6"/>
    </sheetView>
  </sheetViews>
  <sheetFormatPr defaultColWidth="9.109375" defaultRowHeight="14.4" x14ac:dyDescent="0.3"/>
  <cols>
    <col min="1" max="1" width="13.109375" style="124" customWidth="1"/>
    <col min="2" max="2" width="16.33203125" style="124" bestFit="1" customWidth="1"/>
    <col min="3" max="6" width="5" style="124" bestFit="1" customWidth="1"/>
    <col min="7" max="7" width="11.33203125" style="124" bestFit="1" customWidth="1"/>
    <col min="8" max="16384" width="9.109375" style="124"/>
  </cols>
  <sheetData>
    <row r="1" spans="1:7" x14ac:dyDescent="0.3">
      <c r="A1" s="276" t="s">
        <v>378</v>
      </c>
      <c r="B1" s="276" t="s">
        <v>377</v>
      </c>
    </row>
    <row r="2" spans="1:7" x14ac:dyDescent="0.3">
      <c r="A2" s="276" t="s">
        <v>376</v>
      </c>
      <c r="B2" s="124">
        <v>2014</v>
      </c>
      <c r="C2" s="124">
        <v>2015</v>
      </c>
      <c r="D2" s="124">
        <v>2016</v>
      </c>
      <c r="E2" s="124">
        <v>2017</v>
      </c>
      <c r="F2" s="124">
        <v>2018</v>
      </c>
      <c r="G2" s="124" t="s">
        <v>375</v>
      </c>
    </row>
    <row r="3" spans="1:7" x14ac:dyDescent="0.3">
      <c r="A3" s="1" t="s">
        <v>63</v>
      </c>
      <c r="B3" s="242">
        <v>5</v>
      </c>
      <c r="C3" s="242">
        <v>6</v>
      </c>
      <c r="D3" s="242">
        <v>2</v>
      </c>
      <c r="E3" s="242">
        <v>13</v>
      </c>
      <c r="F3" s="242">
        <v>9</v>
      </c>
      <c r="G3" s="242">
        <v>35</v>
      </c>
    </row>
    <row r="4" spans="1:7" x14ac:dyDescent="0.3">
      <c r="A4" s="1" t="s">
        <v>6</v>
      </c>
      <c r="B4" s="242">
        <v>7</v>
      </c>
      <c r="C4" s="242">
        <v>6</v>
      </c>
      <c r="D4" s="242">
        <v>4</v>
      </c>
      <c r="E4" s="242">
        <v>3</v>
      </c>
      <c r="F4" s="242">
        <v>15</v>
      </c>
      <c r="G4" s="242">
        <v>35</v>
      </c>
    </row>
    <row r="5" spans="1:7" x14ac:dyDescent="0.3">
      <c r="A5" s="1" t="s">
        <v>4</v>
      </c>
      <c r="B5" s="242">
        <v>6</v>
      </c>
      <c r="C5" s="242">
        <v>6</v>
      </c>
      <c r="D5" s="242">
        <v>4</v>
      </c>
      <c r="E5" s="242">
        <v>9</v>
      </c>
      <c r="F5" s="242">
        <v>7</v>
      </c>
      <c r="G5" s="242">
        <v>32</v>
      </c>
    </row>
    <row r="6" spans="1:7" x14ac:dyDescent="0.3">
      <c r="A6" s="1" t="s">
        <v>9</v>
      </c>
      <c r="B6" s="242">
        <v>4</v>
      </c>
      <c r="C6" s="242">
        <v>5</v>
      </c>
      <c r="D6" s="242">
        <v>3</v>
      </c>
      <c r="E6" s="242">
        <v>3</v>
      </c>
      <c r="F6" s="242">
        <v>10</v>
      </c>
      <c r="G6" s="242">
        <v>25</v>
      </c>
    </row>
    <row r="7" spans="1:7" x14ac:dyDescent="0.3">
      <c r="A7" s="1" t="s">
        <v>3</v>
      </c>
      <c r="B7" s="242">
        <v>4</v>
      </c>
      <c r="C7" s="242">
        <v>5</v>
      </c>
      <c r="D7" s="242"/>
      <c r="E7" s="242">
        <v>6</v>
      </c>
      <c r="F7" s="242">
        <v>8</v>
      </c>
      <c r="G7" s="242">
        <v>23</v>
      </c>
    </row>
    <row r="8" spans="1:7" x14ac:dyDescent="0.3">
      <c r="A8" s="1" t="s">
        <v>62</v>
      </c>
      <c r="B8" s="242">
        <v>2</v>
      </c>
      <c r="C8" s="242">
        <v>1</v>
      </c>
      <c r="D8" s="242">
        <v>2</v>
      </c>
      <c r="E8" s="242">
        <v>3</v>
      </c>
      <c r="F8" s="242">
        <v>8</v>
      </c>
      <c r="G8" s="242">
        <v>16</v>
      </c>
    </row>
    <row r="9" spans="1:7" x14ac:dyDescent="0.3">
      <c r="A9" s="1" t="s">
        <v>113</v>
      </c>
      <c r="B9" s="242">
        <v>3</v>
      </c>
      <c r="C9" s="242">
        <v>4</v>
      </c>
      <c r="D9" s="242">
        <v>2</v>
      </c>
      <c r="E9" s="242">
        <v>5</v>
      </c>
      <c r="F9" s="242"/>
      <c r="G9" s="242">
        <v>14</v>
      </c>
    </row>
    <row r="10" spans="1:7" x14ac:dyDescent="0.3">
      <c r="A10" s="1" t="s">
        <v>0</v>
      </c>
      <c r="B10" s="242">
        <v>3</v>
      </c>
      <c r="C10" s="242">
        <v>2</v>
      </c>
      <c r="D10" s="242">
        <v>3</v>
      </c>
      <c r="E10" s="242">
        <v>3</v>
      </c>
      <c r="F10" s="242">
        <v>2</v>
      </c>
      <c r="G10" s="242">
        <v>13</v>
      </c>
    </row>
    <row r="11" spans="1:7" x14ac:dyDescent="0.3">
      <c r="A11" s="1" t="s">
        <v>60</v>
      </c>
      <c r="B11" s="242">
        <v>2</v>
      </c>
      <c r="C11" s="242">
        <v>1</v>
      </c>
      <c r="D11" s="242">
        <v>4</v>
      </c>
      <c r="E11" s="242">
        <v>4</v>
      </c>
      <c r="F11" s="242">
        <v>2</v>
      </c>
      <c r="G11" s="242">
        <v>13</v>
      </c>
    </row>
    <row r="12" spans="1:7" x14ac:dyDescent="0.3">
      <c r="A12" s="1" t="s">
        <v>8</v>
      </c>
      <c r="B12" s="242">
        <v>3</v>
      </c>
      <c r="C12" s="242">
        <v>3</v>
      </c>
      <c r="D12" s="242"/>
      <c r="E12" s="242">
        <v>4</v>
      </c>
      <c r="F12" s="242"/>
      <c r="G12" s="242">
        <v>10</v>
      </c>
    </row>
    <row r="13" spans="1:7" x14ac:dyDescent="0.3">
      <c r="A13" s="1" t="s">
        <v>317</v>
      </c>
      <c r="B13" s="242"/>
      <c r="C13" s="242"/>
      <c r="D13" s="242"/>
      <c r="E13" s="242"/>
      <c r="F13" s="242">
        <v>1</v>
      </c>
      <c r="G13" s="242">
        <v>1</v>
      </c>
    </row>
    <row r="14" spans="1:7" x14ac:dyDescent="0.3">
      <c r="A14" s="1" t="s">
        <v>375</v>
      </c>
      <c r="B14" s="242">
        <v>39</v>
      </c>
      <c r="C14" s="242">
        <v>39</v>
      </c>
      <c r="D14" s="242">
        <v>24</v>
      </c>
      <c r="E14" s="242">
        <v>53</v>
      </c>
      <c r="F14" s="242">
        <v>62</v>
      </c>
      <c r="G14" s="242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V61"/>
  <sheetViews>
    <sheetView showGridLines="0" zoomScale="55" zoomScaleNormal="55" workbookViewId="0">
      <pane xSplit="1" topLeftCell="B1" activePane="topRight" state="frozen"/>
      <selection activeCell="J259" sqref="J259"/>
      <selection pane="topRight" activeCell="W3" sqref="W3"/>
    </sheetView>
  </sheetViews>
  <sheetFormatPr defaultColWidth="9.109375" defaultRowHeight="14.4" x14ac:dyDescent="0.3"/>
  <cols>
    <col min="1" max="1" width="5.44140625" style="70" customWidth="1"/>
    <col min="2" max="2" width="19.6640625" style="70" customWidth="1"/>
    <col min="3" max="3" width="6" style="70" bestFit="1" customWidth="1"/>
    <col min="4" max="4" width="3.6640625" style="70" customWidth="1"/>
    <col min="5" max="5" width="18.33203125" style="70" bestFit="1" customWidth="1" collapsed="1"/>
    <col min="6" max="6" width="5.44140625" style="70" customWidth="1"/>
    <col min="7" max="7" width="3.6640625" style="70" customWidth="1"/>
    <col min="8" max="8" width="15.109375" style="70" customWidth="1"/>
    <col min="9" max="9" width="5.44140625" style="70" customWidth="1"/>
    <col min="10" max="10" width="3.6640625" style="70" customWidth="1"/>
    <col min="11" max="11" width="16.6640625" style="70" customWidth="1"/>
    <col min="12" max="12" width="5.88671875" style="70" customWidth="1"/>
    <col min="13" max="13" width="3.6640625" style="70" customWidth="1"/>
    <col min="14" max="14" width="19.33203125" style="70" customWidth="1"/>
    <col min="15" max="15" width="5.33203125" style="70" customWidth="1"/>
    <col min="16" max="16" width="3.6640625" style="70" customWidth="1"/>
    <col min="17" max="17" width="17.88671875" style="70" bestFit="1" customWidth="1"/>
    <col min="18" max="18" width="5.6640625" style="70" customWidth="1"/>
    <col min="19" max="19" width="3.6640625" style="70" customWidth="1"/>
    <col min="20" max="20" width="17.44140625" style="70" customWidth="1"/>
    <col min="21" max="21" width="5.6640625" style="70" customWidth="1"/>
    <col min="22" max="22" width="3.6640625" style="70" customWidth="1"/>
    <col min="23" max="23" width="16.44140625" style="70" customWidth="1"/>
    <col min="24" max="24" width="8.21875" style="70" bestFit="1" customWidth="1"/>
    <col min="25" max="25" width="3.6640625" style="70" customWidth="1"/>
    <col min="26" max="26" width="16.6640625" style="70" customWidth="1"/>
    <col min="27" max="27" width="6.33203125" style="70" customWidth="1"/>
    <col min="28" max="28" width="3.6640625" style="70" customWidth="1"/>
    <col min="29" max="29" width="19.109375" style="70" customWidth="1"/>
    <col min="30" max="30" width="6.44140625" style="79" customWidth="1"/>
    <col min="31" max="31" width="3.6640625" style="79" customWidth="1"/>
    <col min="32" max="32" width="16.44140625" style="124" customWidth="1"/>
    <col min="33" max="33" width="4.6640625" style="124" customWidth="1"/>
    <col min="34" max="34" width="3.6640625" style="124" customWidth="1"/>
    <col min="35" max="35" width="22.88671875" style="124" bestFit="1" customWidth="1"/>
    <col min="36" max="36" width="5.33203125" style="124" customWidth="1"/>
    <col min="37" max="37" width="3.6640625" style="124" customWidth="1"/>
    <col min="38" max="39" width="9.109375" style="124"/>
    <col min="40" max="204" width="9.109375" style="68"/>
    <col min="205" max="16384" width="9.109375" style="70"/>
  </cols>
  <sheetData>
    <row r="1" spans="1:40" s="343" customFormat="1" ht="15" thickTop="1" thickBot="1" x14ac:dyDescent="0.35">
      <c r="A1" s="340"/>
      <c r="B1" s="500" t="s">
        <v>0</v>
      </c>
      <c r="C1" s="341" t="s">
        <v>1</v>
      </c>
      <c r="D1" s="342" t="s">
        <v>2</v>
      </c>
      <c r="E1" s="500" t="s">
        <v>3</v>
      </c>
      <c r="F1" s="341" t="s">
        <v>1</v>
      </c>
      <c r="G1" s="342" t="s">
        <v>2</v>
      </c>
      <c r="H1" s="500" t="s">
        <v>4</v>
      </c>
      <c r="I1" s="341" t="s">
        <v>1</v>
      </c>
      <c r="J1" s="342" t="s">
        <v>2</v>
      </c>
      <c r="K1" s="500" t="s">
        <v>5</v>
      </c>
      <c r="L1" s="341" t="s">
        <v>1</v>
      </c>
      <c r="M1" s="342" t="s">
        <v>2</v>
      </c>
      <c r="N1" s="500" t="s">
        <v>6</v>
      </c>
      <c r="O1" s="341" t="s">
        <v>1</v>
      </c>
      <c r="P1" s="342" t="s">
        <v>2</v>
      </c>
      <c r="Q1" s="500" t="s">
        <v>7</v>
      </c>
      <c r="R1" s="341" t="s">
        <v>1</v>
      </c>
      <c r="S1" s="342" t="s">
        <v>2</v>
      </c>
      <c r="T1" s="500" t="s">
        <v>8</v>
      </c>
      <c r="U1" s="341" t="s">
        <v>1</v>
      </c>
      <c r="V1" s="342" t="s">
        <v>2</v>
      </c>
      <c r="W1" s="500" t="s">
        <v>9</v>
      </c>
      <c r="X1" s="341" t="s">
        <v>1</v>
      </c>
      <c r="Y1" s="342" t="s">
        <v>2</v>
      </c>
      <c r="Z1" s="500" t="s">
        <v>456</v>
      </c>
      <c r="AA1" s="341"/>
      <c r="AB1" s="342"/>
      <c r="AC1" s="500" t="s">
        <v>11</v>
      </c>
      <c r="AD1" s="341" t="s">
        <v>1</v>
      </c>
      <c r="AE1" s="342" t="s">
        <v>2</v>
      </c>
      <c r="AF1" s="500" t="s">
        <v>439</v>
      </c>
      <c r="AG1" s="341" t="s">
        <v>1</v>
      </c>
      <c r="AH1" s="342" t="s">
        <v>2</v>
      </c>
      <c r="AI1" s="500" t="s">
        <v>440</v>
      </c>
      <c r="AJ1" s="341" t="s">
        <v>1</v>
      </c>
      <c r="AK1" s="342" t="s">
        <v>2</v>
      </c>
      <c r="AL1" s="307"/>
      <c r="AM1" s="307"/>
    </row>
    <row r="2" spans="1:40" s="68" customFormat="1" ht="15" thickTop="1" x14ac:dyDescent="0.3">
      <c r="A2" s="347">
        <v>1</v>
      </c>
      <c r="B2" s="511" t="s">
        <v>623</v>
      </c>
      <c r="C2" s="426">
        <v>1</v>
      </c>
      <c r="D2" s="427">
        <v>2</v>
      </c>
      <c r="E2" s="468" t="s">
        <v>672</v>
      </c>
      <c r="F2" s="426">
        <v>1</v>
      </c>
      <c r="G2" s="427">
        <v>3</v>
      </c>
      <c r="H2" s="532" t="s">
        <v>369</v>
      </c>
      <c r="I2" s="298"/>
      <c r="J2" s="299">
        <v>1</v>
      </c>
      <c r="K2" s="468" t="s">
        <v>390</v>
      </c>
      <c r="L2" s="426">
        <v>10</v>
      </c>
      <c r="M2" s="427">
        <v>1</v>
      </c>
      <c r="N2" s="434" t="s">
        <v>423</v>
      </c>
      <c r="O2" s="426">
        <v>12</v>
      </c>
      <c r="P2" s="427">
        <v>2</v>
      </c>
      <c r="Q2" s="486" t="s">
        <v>107</v>
      </c>
      <c r="R2" s="526">
        <v>1</v>
      </c>
      <c r="S2" s="527">
        <v>3</v>
      </c>
      <c r="T2" s="482" t="s">
        <v>523</v>
      </c>
      <c r="U2" s="426">
        <v>1</v>
      </c>
      <c r="V2" s="427">
        <v>1</v>
      </c>
      <c r="W2" s="491" t="s">
        <v>626</v>
      </c>
      <c r="X2" s="426">
        <v>6</v>
      </c>
      <c r="Y2" s="427">
        <v>1</v>
      </c>
      <c r="Z2" s="434" t="s">
        <v>401</v>
      </c>
      <c r="AA2" s="426">
        <v>2</v>
      </c>
      <c r="AB2" s="427">
        <v>1</v>
      </c>
      <c r="AC2" s="466" t="s">
        <v>336</v>
      </c>
      <c r="AD2" s="426">
        <v>72</v>
      </c>
      <c r="AE2" s="427">
        <v>1</v>
      </c>
      <c r="AF2" s="482" t="s">
        <v>528</v>
      </c>
      <c r="AG2" s="426">
        <v>12</v>
      </c>
      <c r="AH2" s="427">
        <v>2</v>
      </c>
      <c r="AI2" s="496">
        <v>49</v>
      </c>
      <c r="AJ2" s="426">
        <v>1</v>
      </c>
      <c r="AK2" s="427">
        <v>1</v>
      </c>
      <c r="AL2" s="124"/>
      <c r="AM2" s="124"/>
    </row>
    <row r="3" spans="1:40" s="345" customFormat="1" x14ac:dyDescent="0.3">
      <c r="A3" s="348">
        <v>2</v>
      </c>
      <c r="B3" s="388" t="s">
        <v>708</v>
      </c>
      <c r="C3" s="426">
        <v>1</v>
      </c>
      <c r="D3" s="427">
        <v>1</v>
      </c>
      <c r="E3" s="428" t="s">
        <v>628</v>
      </c>
      <c r="F3" s="432">
        <v>1</v>
      </c>
      <c r="G3" s="433">
        <v>2</v>
      </c>
      <c r="H3" s="532" t="s">
        <v>179</v>
      </c>
      <c r="I3" s="298">
        <v>2</v>
      </c>
      <c r="J3" s="299">
        <v>1</v>
      </c>
      <c r="K3" s="490" t="s">
        <v>225</v>
      </c>
      <c r="L3" s="426">
        <v>1</v>
      </c>
      <c r="M3" s="427">
        <v>1</v>
      </c>
      <c r="N3" s="494" t="s">
        <v>1264</v>
      </c>
      <c r="O3" s="426">
        <v>1</v>
      </c>
      <c r="P3" s="427">
        <v>1</v>
      </c>
      <c r="Q3" s="482" t="s">
        <v>245</v>
      </c>
      <c r="R3" s="426">
        <v>49</v>
      </c>
      <c r="S3" s="427">
        <v>1</v>
      </c>
      <c r="T3" s="482" t="s">
        <v>491</v>
      </c>
      <c r="U3" s="426">
        <v>1</v>
      </c>
      <c r="V3" s="427">
        <v>2</v>
      </c>
      <c r="W3" s="466" t="s">
        <v>716</v>
      </c>
      <c r="X3" s="426"/>
      <c r="Y3" s="427"/>
      <c r="Z3" s="520" t="s">
        <v>524</v>
      </c>
      <c r="AA3" s="497">
        <v>36</v>
      </c>
      <c r="AB3" s="427"/>
      <c r="AC3" s="437" t="s">
        <v>12</v>
      </c>
      <c r="AD3" s="426">
        <v>6</v>
      </c>
      <c r="AE3" s="427">
        <v>2</v>
      </c>
      <c r="AF3" s="482" t="s">
        <v>345</v>
      </c>
      <c r="AG3" s="426">
        <v>1</v>
      </c>
      <c r="AH3" s="427">
        <v>3</v>
      </c>
      <c r="AI3" s="466" t="s">
        <v>673</v>
      </c>
      <c r="AJ3" s="426">
        <v>1</v>
      </c>
      <c r="AK3" s="427">
        <v>3</v>
      </c>
      <c r="AL3" s="344"/>
      <c r="AM3" s="344"/>
    </row>
    <row r="4" spans="1:40" s="68" customFormat="1" x14ac:dyDescent="0.3">
      <c r="A4" s="348">
        <v>3</v>
      </c>
      <c r="B4" s="512" t="s">
        <v>479</v>
      </c>
      <c r="C4" s="426">
        <v>46</v>
      </c>
      <c r="D4" s="427">
        <v>2</v>
      </c>
      <c r="E4" s="482" t="s">
        <v>405</v>
      </c>
      <c r="F4" s="426">
        <v>1</v>
      </c>
      <c r="G4" s="427">
        <v>2</v>
      </c>
      <c r="H4" s="532" t="s">
        <v>496</v>
      </c>
      <c r="I4" s="298">
        <v>2</v>
      </c>
      <c r="J4" s="299">
        <v>2</v>
      </c>
      <c r="K4" s="482" t="s">
        <v>257</v>
      </c>
      <c r="L4" s="426">
        <v>47</v>
      </c>
      <c r="M4" s="427">
        <v>1</v>
      </c>
      <c r="N4" s="428" t="s">
        <v>498</v>
      </c>
      <c r="O4" s="426">
        <v>1</v>
      </c>
      <c r="P4" s="427">
        <v>2</v>
      </c>
      <c r="Q4" s="496"/>
      <c r="R4" s="430"/>
      <c r="S4" s="427"/>
      <c r="T4" s="480" t="s">
        <v>472</v>
      </c>
      <c r="U4" s="426"/>
      <c r="V4" s="427">
        <v>1</v>
      </c>
      <c r="W4" s="482" t="s">
        <v>427</v>
      </c>
      <c r="X4" s="298">
        <v>1</v>
      </c>
      <c r="Y4" s="299">
        <v>1</v>
      </c>
      <c r="Z4" s="481" t="s">
        <v>680</v>
      </c>
      <c r="AA4" s="426">
        <v>1</v>
      </c>
      <c r="AB4" s="427">
        <v>3</v>
      </c>
      <c r="AC4" s="482" t="s">
        <v>224</v>
      </c>
      <c r="AD4" s="426">
        <v>16</v>
      </c>
      <c r="AE4" s="427">
        <v>1</v>
      </c>
      <c r="AF4" s="437" t="s">
        <v>457</v>
      </c>
      <c r="AG4" s="426">
        <v>12</v>
      </c>
      <c r="AH4" s="427">
        <v>2</v>
      </c>
      <c r="AI4" s="482" t="s">
        <v>463</v>
      </c>
      <c r="AJ4" s="426">
        <v>3</v>
      </c>
      <c r="AK4" s="427">
        <v>2</v>
      </c>
      <c r="AL4" s="124"/>
      <c r="AM4" s="124"/>
    </row>
    <row r="5" spans="1:40" s="345" customFormat="1" x14ac:dyDescent="0.3">
      <c r="A5" s="348">
        <v>4</v>
      </c>
      <c r="B5" s="482" t="s">
        <v>568</v>
      </c>
      <c r="C5" s="426">
        <v>1</v>
      </c>
      <c r="D5" s="427">
        <v>3</v>
      </c>
      <c r="E5" s="435" t="s">
        <v>548</v>
      </c>
      <c r="F5" s="426">
        <v>1</v>
      </c>
      <c r="G5" s="427">
        <v>2</v>
      </c>
      <c r="H5" s="532" t="s">
        <v>399</v>
      </c>
      <c r="I5" s="298"/>
      <c r="J5" s="299">
        <v>1</v>
      </c>
      <c r="K5" s="496" t="s">
        <v>182</v>
      </c>
      <c r="L5" s="426">
        <v>1</v>
      </c>
      <c r="M5" s="427">
        <v>1</v>
      </c>
      <c r="N5" s="428" t="s">
        <v>511</v>
      </c>
      <c r="O5" s="426">
        <v>1</v>
      </c>
      <c r="P5" s="427">
        <v>2</v>
      </c>
      <c r="Q5" s="510" t="s">
        <v>554</v>
      </c>
      <c r="R5" s="432">
        <v>7</v>
      </c>
      <c r="S5" s="433">
        <v>1</v>
      </c>
      <c r="T5" s="489" t="s">
        <v>1270</v>
      </c>
      <c r="U5" s="426"/>
      <c r="V5" s="427">
        <v>1</v>
      </c>
      <c r="W5" s="468" t="s">
        <v>690</v>
      </c>
      <c r="X5" s="426">
        <v>6</v>
      </c>
      <c r="Y5" s="427">
        <v>3</v>
      </c>
      <c r="Z5" s="481" t="s">
        <v>432</v>
      </c>
      <c r="AA5" s="426">
        <v>1</v>
      </c>
      <c r="AB5" s="427">
        <v>3</v>
      </c>
      <c r="AC5" s="428" t="s">
        <v>34</v>
      </c>
      <c r="AD5" s="426">
        <v>8</v>
      </c>
      <c r="AE5" s="427">
        <v>2</v>
      </c>
      <c r="AF5" s="428" t="s">
        <v>482</v>
      </c>
      <c r="AG5" s="426">
        <v>8</v>
      </c>
      <c r="AH5" s="427">
        <v>2</v>
      </c>
      <c r="AI5" s="489" t="s">
        <v>1272</v>
      </c>
      <c r="AJ5" s="426"/>
      <c r="AK5" s="427">
        <v>1</v>
      </c>
      <c r="AL5" s="124"/>
      <c r="AM5" s="124"/>
      <c r="AN5" s="124"/>
    </row>
    <row r="6" spans="1:40" s="68" customFormat="1" x14ac:dyDescent="0.3">
      <c r="A6" s="348">
        <v>5</v>
      </c>
      <c r="B6" s="514" t="s">
        <v>704</v>
      </c>
      <c r="C6" s="426">
        <v>1</v>
      </c>
      <c r="D6" s="427">
        <v>1</v>
      </c>
      <c r="E6" s="431" t="s">
        <v>480</v>
      </c>
      <c r="F6" s="426">
        <v>30</v>
      </c>
      <c r="G6" s="427">
        <v>1</v>
      </c>
      <c r="H6" s="532" t="s">
        <v>332</v>
      </c>
      <c r="I6" s="298">
        <v>5</v>
      </c>
      <c r="J6" s="299">
        <v>3</v>
      </c>
      <c r="K6" s="438" t="s">
        <v>527</v>
      </c>
      <c r="L6" s="430">
        <v>1</v>
      </c>
      <c r="M6" s="427">
        <v>1</v>
      </c>
      <c r="N6" s="435" t="s">
        <v>223</v>
      </c>
      <c r="O6" s="426">
        <v>1</v>
      </c>
      <c r="P6" s="427">
        <v>2</v>
      </c>
      <c r="Q6" s="436" t="s">
        <v>513</v>
      </c>
      <c r="R6" s="432">
        <v>1</v>
      </c>
      <c r="S6" s="433">
        <v>3</v>
      </c>
      <c r="T6" s="490" t="s">
        <v>733</v>
      </c>
      <c r="U6" s="426">
        <v>1</v>
      </c>
      <c r="V6" s="427">
        <v>1</v>
      </c>
      <c r="W6" s="428" t="s">
        <v>483</v>
      </c>
      <c r="X6" s="426">
        <v>2</v>
      </c>
      <c r="Y6" s="427">
        <v>2</v>
      </c>
      <c r="Z6" s="482" t="s">
        <v>220</v>
      </c>
      <c r="AA6" s="426">
        <v>46</v>
      </c>
      <c r="AB6" s="427">
        <v>2</v>
      </c>
      <c r="AC6" s="467" t="s">
        <v>695</v>
      </c>
      <c r="AD6" s="426">
        <v>19</v>
      </c>
      <c r="AE6" s="427">
        <v>1</v>
      </c>
      <c r="AF6" s="479" t="s">
        <v>679</v>
      </c>
      <c r="AG6" s="471">
        <v>1</v>
      </c>
      <c r="AH6" s="472">
        <v>3</v>
      </c>
      <c r="AI6" s="496" t="s">
        <v>709</v>
      </c>
      <c r="AJ6" s="426">
        <v>5</v>
      </c>
      <c r="AK6" s="427">
        <v>1</v>
      </c>
      <c r="AL6" s="124"/>
      <c r="AM6" s="124"/>
    </row>
    <row r="7" spans="1:40" s="345" customFormat="1" x14ac:dyDescent="0.3">
      <c r="A7" s="348">
        <v>6</v>
      </c>
      <c r="B7" s="515" t="s">
        <v>659</v>
      </c>
      <c r="C7" s="298">
        <v>9</v>
      </c>
      <c r="D7" s="299">
        <v>3</v>
      </c>
      <c r="E7" s="441" t="s">
        <v>209</v>
      </c>
      <c r="F7" s="426">
        <v>2</v>
      </c>
      <c r="G7" s="427">
        <v>1</v>
      </c>
      <c r="H7" s="482" t="s">
        <v>328</v>
      </c>
      <c r="I7" s="298">
        <v>24</v>
      </c>
      <c r="J7" s="299">
        <v>2</v>
      </c>
      <c r="K7" s="496" t="s">
        <v>732</v>
      </c>
      <c r="L7" s="430">
        <v>1</v>
      </c>
      <c r="M7" s="427">
        <v>1</v>
      </c>
      <c r="N7" s="501" t="s">
        <v>165</v>
      </c>
      <c r="O7" s="426">
        <v>34</v>
      </c>
      <c r="P7" s="427">
        <v>1</v>
      </c>
      <c r="Q7" s="482" t="s">
        <v>370</v>
      </c>
      <c r="R7" s="430">
        <v>7</v>
      </c>
      <c r="S7" s="427">
        <v>3</v>
      </c>
      <c r="T7" s="482" t="s">
        <v>248</v>
      </c>
      <c r="U7" s="426">
        <v>49</v>
      </c>
      <c r="V7" s="427">
        <v>1</v>
      </c>
      <c r="W7" s="468" t="s">
        <v>662</v>
      </c>
      <c r="X7" s="426">
        <v>2</v>
      </c>
      <c r="Y7" s="427">
        <v>3</v>
      </c>
      <c r="Z7" s="480" t="s">
        <v>661</v>
      </c>
      <c r="AA7" s="426">
        <v>2</v>
      </c>
      <c r="AB7" s="427">
        <v>3</v>
      </c>
      <c r="AC7" s="496" t="s">
        <v>711</v>
      </c>
      <c r="AD7" s="430">
        <v>1</v>
      </c>
      <c r="AE7" s="427">
        <v>1</v>
      </c>
      <c r="AF7" s="435" t="s">
        <v>356</v>
      </c>
      <c r="AG7" s="426">
        <v>5</v>
      </c>
      <c r="AH7" s="427">
        <v>2</v>
      </c>
      <c r="AI7" s="495" t="s">
        <v>1077</v>
      </c>
      <c r="AJ7" s="426">
        <v>1</v>
      </c>
      <c r="AK7" s="427">
        <v>1</v>
      </c>
      <c r="AL7" s="344"/>
      <c r="AM7" s="344"/>
    </row>
    <row r="8" spans="1:40" s="68" customFormat="1" x14ac:dyDescent="0.3">
      <c r="A8" s="348">
        <v>7</v>
      </c>
      <c r="B8" s="515" t="s">
        <v>663</v>
      </c>
      <c r="C8" s="298">
        <v>2</v>
      </c>
      <c r="D8" s="299">
        <v>3</v>
      </c>
      <c r="E8" s="490" t="s">
        <v>1260</v>
      </c>
      <c r="F8" s="426">
        <v>6</v>
      </c>
      <c r="G8" s="427">
        <v>1</v>
      </c>
      <c r="H8" s="482" t="s">
        <v>202</v>
      </c>
      <c r="I8" s="298">
        <v>5</v>
      </c>
      <c r="J8" s="299">
        <v>1</v>
      </c>
      <c r="K8" s="495" t="s">
        <v>1256</v>
      </c>
      <c r="L8" s="426">
        <v>1</v>
      </c>
      <c r="M8" s="427">
        <v>1</v>
      </c>
      <c r="N8" s="434" t="s">
        <v>410</v>
      </c>
      <c r="O8" s="426">
        <v>22</v>
      </c>
      <c r="P8" s="427">
        <v>1</v>
      </c>
      <c r="Q8" s="482" t="s">
        <v>510</v>
      </c>
      <c r="R8" s="430">
        <v>4</v>
      </c>
      <c r="S8" s="427">
        <v>2</v>
      </c>
      <c r="T8" s="481" t="s">
        <v>677</v>
      </c>
      <c r="U8" s="426">
        <v>1</v>
      </c>
      <c r="V8" s="427">
        <v>3</v>
      </c>
      <c r="W8" s="480" t="s">
        <v>694</v>
      </c>
      <c r="X8" s="426">
        <v>8</v>
      </c>
      <c r="Y8" s="427">
        <v>3</v>
      </c>
      <c r="Z8" s="495" t="s">
        <v>338</v>
      </c>
      <c r="AA8" s="426"/>
      <c r="AB8" s="427">
        <v>1</v>
      </c>
      <c r="AC8" s="482" t="s">
        <v>630</v>
      </c>
      <c r="AD8" s="426">
        <v>2</v>
      </c>
      <c r="AE8" s="427">
        <v>1</v>
      </c>
      <c r="AF8" s="434" t="s">
        <v>508</v>
      </c>
      <c r="AG8" s="426">
        <v>2</v>
      </c>
      <c r="AH8" s="427">
        <v>2</v>
      </c>
      <c r="AI8" s="531" t="s">
        <v>737</v>
      </c>
      <c r="AJ8" s="430">
        <v>1</v>
      </c>
      <c r="AK8" s="427">
        <v>1</v>
      </c>
      <c r="AL8" s="124"/>
      <c r="AM8" s="124"/>
    </row>
    <row r="9" spans="1:40" s="345" customFormat="1" x14ac:dyDescent="0.3">
      <c r="A9" s="348">
        <v>8</v>
      </c>
      <c r="B9" s="482" t="s">
        <v>484</v>
      </c>
      <c r="C9" s="426">
        <v>1</v>
      </c>
      <c r="D9" s="427">
        <v>2</v>
      </c>
      <c r="E9" s="442" t="s">
        <v>333</v>
      </c>
      <c r="F9" s="426">
        <v>15</v>
      </c>
      <c r="G9" s="427">
        <v>1</v>
      </c>
      <c r="H9" s="532" t="s">
        <v>289</v>
      </c>
      <c r="I9" s="298"/>
      <c r="J9" s="299">
        <v>1</v>
      </c>
      <c r="K9" s="533" t="s">
        <v>88</v>
      </c>
      <c r="L9" s="426">
        <v>1</v>
      </c>
      <c r="M9" s="427">
        <v>1</v>
      </c>
      <c r="N9" s="489" t="s">
        <v>580</v>
      </c>
      <c r="O9" s="426"/>
      <c r="P9" s="427">
        <v>1</v>
      </c>
      <c r="Q9" s="436" t="s">
        <v>552</v>
      </c>
      <c r="R9" s="432">
        <v>1</v>
      </c>
      <c r="S9" s="433">
        <v>2</v>
      </c>
      <c r="T9" s="428" t="s">
        <v>204</v>
      </c>
      <c r="U9" s="426">
        <v>6</v>
      </c>
      <c r="V9" s="427">
        <v>2</v>
      </c>
      <c r="W9" s="482" t="s">
        <v>394</v>
      </c>
      <c r="X9" s="426">
        <v>4</v>
      </c>
      <c r="Y9" s="427">
        <v>1</v>
      </c>
      <c r="Z9" s="428" t="s">
        <v>428</v>
      </c>
      <c r="AA9" s="426">
        <v>5</v>
      </c>
      <c r="AB9" s="427">
        <v>2</v>
      </c>
      <c r="AC9" s="491" t="s">
        <v>497</v>
      </c>
      <c r="AD9" s="426"/>
      <c r="AE9" s="427">
        <v>1</v>
      </c>
      <c r="AF9" s="425" t="s">
        <v>533</v>
      </c>
      <c r="AG9" s="426">
        <v>1</v>
      </c>
      <c r="AH9" s="427">
        <v>2</v>
      </c>
      <c r="AI9" s="482" t="s">
        <v>713</v>
      </c>
      <c r="AJ9" s="426">
        <v>2</v>
      </c>
      <c r="AK9" s="427">
        <v>1</v>
      </c>
      <c r="AL9" s="344"/>
      <c r="AM9" s="344"/>
    </row>
    <row r="10" spans="1:40" s="68" customFormat="1" x14ac:dyDescent="0.3">
      <c r="A10" s="348">
        <v>9</v>
      </c>
      <c r="B10" s="516" t="s">
        <v>668</v>
      </c>
      <c r="C10" s="298">
        <v>1</v>
      </c>
      <c r="D10" s="299">
        <v>3</v>
      </c>
      <c r="E10" s="484" t="s">
        <v>454</v>
      </c>
      <c r="F10" s="426">
        <v>48</v>
      </c>
      <c r="G10" s="427">
        <v>1</v>
      </c>
      <c r="H10" s="532" t="s">
        <v>277</v>
      </c>
      <c r="I10" s="298">
        <v>15</v>
      </c>
      <c r="J10" s="299">
        <v>3</v>
      </c>
      <c r="K10" s="495" t="s">
        <v>618</v>
      </c>
      <c r="L10" s="426"/>
      <c r="M10" s="427">
        <v>1</v>
      </c>
      <c r="N10" s="425" t="s">
        <v>529</v>
      </c>
      <c r="O10" s="426">
        <v>1</v>
      </c>
      <c r="P10" s="427">
        <v>1</v>
      </c>
      <c r="Q10" s="524" t="s">
        <v>658</v>
      </c>
      <c r="R10" s="430">
        <v>10</v>
      </c>
      <c r="S10" s="427">
        <v>3</v>
      </c>
      <c r="T10" s="480" t="s">
        <v>143</v>
      </c>
      <c r="U10" s="426">
        <v>9</v>
      </c>
      <c r="V10" s="427"/>
      <c r="W10" s="491" t="s">
        <v>500</v>
      </c>
      <c r="X10" s="426"/>
      <c r="Y10" s="427">
        <v>1</v>
      </c>
      <c r="Z10" s="481" t="s">
        <v>674</v>
      </c>
      <c r="AA10" s="426">
        <v>1</v>
      </c>
      <c r="AB10" s="427">
        <v>3</v>
      </c>
      <c r="AC10" s="495" t="s">
        <v>81</v>
      </c>
      <c r="AD10" s="426">
        <v>1</v>
      </c>
      <c r="AE10" s="427">
        <v>1</v>
      </c>
      <c r="AF10" s="468" t="s">
        <v>705</v>
      </c>
      <c r="AG10" s="426">
        <v>2</v>
      </c>
      <c r="AH10" s="427">
        <v>3</v>
      </c>
      <c r="AI10" s="466" t="s">
        <v>380</v>
      </c>
      <c r="AJ10" s="426">
        <v>18</v>
      </c>
      <c r="AK10" s="427">
        <v>3</v>
      </c>
      <c r="AL10" s="124"/>
      <c r="AM10" s="124"/>
    </row>
    <row r="11" spans="1:40" s="345" customFormat="1" x14ac:dyDescent="0.3">
      <c r="A11" s="348">
        <v>10</v>
      </c>
      <c r="B11" s="380" t="s">
        <v>98</v>
      </c>
      <c r="C11" s="298">
        <v>5</v>
      </c>
      <c r="D11" s="299">
        <v>1</v>
      </c>
      <c r="E11" s="480" t="s">
        <v>660</v>
      </c>
      <c r="F11" s="426">
        <v>4</v>
      </c>
      <c r="G11" s="427">
        <v>3</v>
      </c>
      <c r="H11" s="532" t="s">
        <v>1194</v>
      </c>
      <c r="I11" s="298"/>
      <c r="J11" s="299">
        <v>1</v>
      </c>
      <c r="K11" s="480" t="s">
        <v>666</v>
      </c>
      <c r="L11" s="426">
        <v>1</v>
      </c>
      <c r="M11" s="427">
        <v>3</v>
      </c>
      <c r="N11" s="485" t="s">
        <v>41</v>
      </c>
      <c r="O11" s="426">
        <v>1</v>
      </c>
      <c r="P11" s="427">
        <v>1</v>
      </c>
      <c r="Q11" s="482" t="s">
        <v>135</v>
      </c>
      <c r="R11" s="430">
        <v>3</v>
      </c>
      <c r="S11" s="427">
        <v>3</v>
      </c>
      <c r="T11" s="522" t="s">
        <v>515</v>
      </c>
      <c r="U11" s="426">
        <v>1</v>
      </c>
      <c r="V11" s="427">
        <v>3</v>
      </c>
      <c r="W11" s="467" t="s">
        <v>657</v>
      </c>
      <c r="X11" s="426">
        <v>37</v>
      </c>
      <c r="Y11" s="427">
        <v>3</v>
      </c>
      <c r="Z11" s="495" t="s">
        <v>75</v>
      </c>
      <c r="AA11" s="426"/>
      <c r="AB11" s="427">
        <v>1</v>
      </c>
      <c r="AC11" s="519" t="s">
        <v>396</v>
      </c>
      <c r="AD11" s="426">
        <v>1</v>
      </c>
      <c r="AE11" s="427">
        <v>1</v>
      </c>
      <c r="AF11" s="425" t="s">
        <v>414</v>
      </c>
      <c r="AG11" s="426">
        <v>1</v>
      </c>
      <c r="AH11" s="427">
        <v>1</v>
      </c>
      <c r="AI11" s="482" t="s">
        <v>701</v>
      </c>
      <c r="AJ11" s="426">
        <v>1</v>
      </c>
      <c r="AK11" s="427">
        <v>3</v>
      </c>
      <c r="AL11" s="344"/>
      <c r="AM11" s="344"/>
    </row>
    <row r="12" spans="1:40" s="68" customFormat="1" x14ac:dyDescent="0.3">
      <c r="A12" s="348">
        <v>11</v>
      </c>
      <c r="B12" s="482" t="s">
        <v>712</v>
      </c>
      <c r="C12" s="298">
        <v>1</v>
      </c>
      <c r="D12" s="299">
        <v>1</v>
      </c>
      <c r="E12" s="468"/>
      <c r="F12" s="426"/>
      <c r="G12" s="427"/>
      <c r="H12" s="482" t="s">
        <v>664</v>
      </c>
      <c r="I12" s="298">
        <v>1</v>
      </c>
      <c r="J12" s="299">
        <v>3</v>
      </c>
      <c r="K12" s="482" t="s">
        <v>254</v>
      </c>
      <c r="L12" s="426">
        <v>46</v>
      </c>
      <c r="M12" s="427">
        <v>1</v>
      </c>
      <c r="N12" s="456" t="s">
        <v>249</v>
      </c>
      <c r="O12" s="426">
        <v>46</v>
      </c>
      <c r="P12" s="427">
        <v>1</v>
      </c>
      <c r="Q12" s="525" t="s">
        <v>633</v>
      </c>
      <c r="R12" s="432">
        <v>1</v>
      </c>
      <c r="S12" s="433">
        <v>2</v>
      </c>
      <c r="T12" s="466" t="s">
        <v>703</v>
      </c>
      <c r="U12" s="426">
        <v>1</v>
      </c>
      <c r="V12" s="427">
        <v>3</v>
      </c>
      <c r="W12" s="491" t="s">
        <v>719</v>
      </c>
      <c r="X12" s="426">
        <v>1</v>
      </c>
      <c r="Y12" s="427">
        <v>1</v>
      </c>
      <c r="Z12" s="482" t="s">
        <v>383</v>
      </c>
      <c r="AA12" s="497">
        <v>4</v>
      </c>
      <c r="AB12" s="427">
        <v>2</v>
      </c>
      <c r="AC12" s="491" t="s">
        <v>1269</v>
      </c>
      <c r="AD12" s="426"/>
      <c r="AE12" s="427">
        <v>1</v>
      </c>
      <c r="AF12" s="425"/>
      <c r="AG12" s="426"/>
      <c r="AH12" s="427"/>
      <c r="AI12" s="436" t="s">
        <v>406</v>
      </c>
      <c r="AJ12" s="430">
        <v>1</v>
      </c>
      <c r="AK12" s="427">
        <v>1</v>
      </c>
      <c r="AL12" s="124"/>
      <c r="AM12" s="124"/>
    </row>
    <row r="13" spans="1:40" s="345" customFormat="1" x14ac:dyDescent="0.3">
      <c r="A13" s="348">
        <v>12</v>
      </c>
      <c r="B13" s="389" t="s">
        <v>700</v>
      </c>
      <c r="C13" s="298">
        <v>4</v>
      </c>
      <c r="D13" s="299">
        <v>1</v>
      </c>
      <c r="E13" s="467" t="s">
        <v>671</v>
      </c>
      <c r="F13" s="426">
        <v>1</v>
      </c>
      <c r="G13" s="427">
        <v>3</v>
      </c>
      <c r="H13" s="532" t="s">
        <v>339</v>
      </c>
      <c r="I13" s="298">
        <v>55</v>
      </c>
      <c r="J13" s="299">
        <v>3</v>
      </c>
      <c r="K13" s="467"/>
      <c r="L13" s="426"/>
      <c r="M13" s="427"/>
      <c r="N13" s="466" t="s">
        <v>667</v>
      </c>
      <c r="O13" s="426">
        <v>1</v>
      </c>
      <c r="P13" s="427">
        <v>3</v>
      </c>
      <c r="Q13" s="438" t="s">
        <v>244</v>
      </c>
      <c r="R13" s="430">
        <v>1</v>
      </c>
      <c r="S13" s="427">
        <v>2</v>
      </c>
      <c r="T13" s="466" t="s">
        <v>186</v>
      </c>
      <c r="U13" s="426">
        <v>20</v>
      </c>
      <c r="V13" s="427"/>
      <c r="W13" s="491" t="s">
        <v>602</v>
      </c>
      <c r="X13" s="426">
        <v>2</v>
      </c>
      <c r="Y13" s="427">
        <v>1</v>
      </c>
      <c r="Z13" s="482" t="s">
        <v>421</v>
      </c>
      <c r="AA13" s="497">
        <v>11</v>
      </c>
      <c r="AB13" s="427"/>
      <c r="AC13" s="429" t="s">
        <v>210</v>
      </c>
      <c r="AD13" s="426">
        <v>1</v>
      </c>
      <c r="AE13" s="427">
        <v>1</v>
      </c>
      <c r="AF13" s="425"/>
      <c r="AG13" s="426"/>
      <c r="AH13" s="427"/>
      <c r="AI13" s="435"/>
      <c r="AJ13" s="430"/>
      <c r="AK13" s="427"/>
      <c r="AL13" s="344"/>
      <c r="AM13" s="344"/>
    </row>
    <row r="14" spans="1:40" s="68" customFormat="1" x14ac:dyDescent="0.3">
      <c r="A14" s="349">
        <v>13</v>
      </c>
      <c r="B14" s="383" t="s">
        <v>1258</v>
      </c>
      <c r="C14" s="426">
        <v>1</v>
      </c>
      <c r="D14" s="427">
        <v>1</v>
      </c>
      <c r="E14" s="490" t="s">
        <v>584</v>
      </c>
      <c r="F14" s="426">
        <v>3</v>
      </c>
      <c r="G14" s="427">
        <v>1</v>
      </c>
      <c r="H14" s="532" t="s">
        <v>692</v>
      </c>
      <c r="I14" s="298">
        <v>1</v>
      </c>
      <c r="J14" s="299">
        <v>3</v>
      </c>
      <c r="K14" s="483" t="s">
        <v>433</v>
      </c>
      <c r="L14" s="426">
        <v>12</v>
      </c>
      <c r="M14" s="427">
        <v>3</v>
      </c>
      <c r="N14" s="466" t="s">
        <v>685</v>
      </c>
      <c r="O14" s="426">
        <v>1</v>
      </c>
      <c r="P14" s="427">
        <v>3</v>
      </c>
      <c r="Q14" s="510"/>
      <c r="R14" s="432"/>
      <c r="S14" s="433"/>
      <c r="T14" s="482" t="s">
        <v>207</v>
      </c>
      <c r="U14" s="426">
        <v>8</v>
      </c>
      <c r="V14" s="427">
        <v>1</v>
      </c>
      <c r="W14" s="466" t="s">
        <v>693</v>
      </c>
      <c r="X14" s="426">
        <v>17</v>
      </c>
      <c r="Y14" s="427">
        <v>3</v>
      </c>
      <c r="Z14" s="438" t="s">
        <v>426</v>
      </c>
      <c r="AA14" s="426">
        <v>5</v>
      </c>
      <c r="AB14" s="427">
        <v>2</v>
      </c>
      <c r="AC14" s="428" t="s">
        <v>621</v>
      </c>
      <c r="AD14" s="426">
        <v>1</v>
      </c>
      <c r="AE14" s="427">
        <v>2</v>
      </c>
      <c r="AF14" s="468"/>
      <c r="AG14" s="426"/>
      <c r="AH14" s="427"/>
      <c r="AI14" s="489" t="s">
        <v>1061</v>
      </c>
      <c r="AJ14" s="430"/>
      <c r="AK14" s="427">
        <v>1</v>
      </c>
      <c r="AL14" s="124"/>
      <c r="AM14" s="124"/>
    </row>
    <row r="15" spans="1:40" s="345" customFormat="1" x14ac:dyDescent="0.3">
      <c r="A15" s="349">
        <v>14</v>
      </c>
      <c r="B15" s="383" t="s">
        <v>1268</v>
      </c>
      <c r="C15" s="426">
        <v>1</v>
      </c>
      <c r="D15" s="427">
        <v>1</v>
      </c>
      <c r="E15" s="482" t="s">
        <v>413</v>
      </c>
      <c r="F15" s="426">
        <v>1</v>
      </c>
      <c r="G15" s="427">
        <v>1</v>
      </c>
      <c r="H15" s="532" t="s">
        <v>247</v>
      </c>
      <c r="I15" s="298">
        <v>3</v>
      </c>
      <c r="J15" s="299">
        <v>1</v>
      </c>
      <c r="K15" s="482" t="s">
        <v>403</v>
      </c>
      <c r="L15" s="426">
        <v>1</v>
      </c>
      <c r="M15" s="427">
        <v>1</v>
      </c>
      <c r="N15" s="489" t="s">
        <v>116</v>
      </c>
      <c r="O15" s="426"/>
      <c r="P15" s="427">
        <v>1</v>
      </c>
      <c r="Q15" s="486" t="s">
        <v>227</v>
      </c>
      <c r="R15" s="432">
        <v>6</v>
      </c>
      <c r="S15" s="433"/>
      <c r="T15" s="496" t="s">
        <v>579</v>
      </c>
      <c r="U15" s="426"/>
      <c r="V15" s="427">
        <v>1</v>
      </c>
      <c r="W15" s="489" t="s">
        <v>138</v>
      </c>
      <c r="X15" s="426">
        <v>1</v>
      </c>
      <c r="Y15" s="427">
        <v>1</v>
      </c>
      <c r="Z15" s="495" t="s">
        <v>321</v>
      </c>
      <c r="AA15" s="426"/>
      <c r="AB15" s="427">
        <v>1</v>
      </c>
      <c r="AC15" s="466" t="s">
        <v>557</v>
      </c>
      <c r="AD15" s="426">
        <v>36</v>
      </c>
      <c r="AE15" s="427">
        <v>1</v>
      </c>
      <c r="AF15" s="493"/>
      <c r="AG15" s="426"/>
      <c r="AH15" s="427"/>
      <c r="AI15" s="466" t="s">
        <v>688</v>
      </c>
      <c r="AJ15" s="426">
        <v>44</v>
      </c>
      <c r="AK15" s="427">
        <v>1</v>
      </c>
      <c r="AL15" s="344"/>
      <c r="AM15" s="344"/>
    </row>
    <row r="16" spans="1:40" s="69" customFormat="1" x14ac:dyDescent="0.3">
      <c r="A16" s="348">
        <v>15</v>
      </c>
      <c r="B16" s="517" t="s">
        <v>145</v>
      </c>
      <c r="C16" s="426">
        <v>1</v>
      </c>
      <c r="D16" s="427">
        <v>3</v>
      </c>
      <c r="E16" s="482" t="s">
        <v>228</v>
      </c>
      <c r="F16" s="426">
        <v>35</v>
      </c>
      <c r="G16" s="427">
        <v>1</v>
      </c>
      <c r="H16" s="532" t="s">
        <v>489</v>
      </c>
      <c r="I16" s="298">
        <v>1</v>
      </c>
      <c r="J16" s="299">
        <v>2</v>
      </c>
      <c r="K16" s="482" t="s">
        <v>507</v>
      </c>
      <c r="L16" s="426">
        <v>1</v>
      </c>
      <c r="M16" s="427">
        <v>2</v>
      </c>
      <c r="N16" s="501" t="s">
        <v>324</v>
      </c>
      <c r="O16" s="426">
        <v>27</v>
      </c>
      <c r="P16" s="427">
        <v>1</v>
      </c>
      <c r="Q16" s="528" t="s">
        <v>574</v>
      </c>
      <c r="R16" s="430">
        <v>55</v>
      </c>
      <c r="S16" s="427">
        <v>1</v>
      </c>
      <c r="T16" s="482" t="s">
        <v>699</v>
      </c>
      <c r="U16" s="426">
        <v>8</v>
      </c>
      <c r="V16" s="427">
        <v>3</v>
      </c>
      <c r="W16" s="508" t="s">
        <v>570</v>
      </c>
      <c r="X16" s="430">
        <v>1</v>
      </c>
      <c r="Y16" s="427">
        <v>1</v>
      </c>
      <c r="Z16" s="529" t="s">
        <v>180</v>
      </c>
      <c r="AA16" s="426">
        <v>11</v>
      </c>
      <c r="AB16" s="427">
        <v>1</v>
      </c>
      <c r="AC16" s="442" t="s">
        <v>86</v>
      </c>
      <c r="AD16" s="426">
        <v>17</v>
      </c>
      <c r="AE16" s="427">
        <v>1</v>
      </c>
      <c r="AF16" s="469"/>
      <c r="AG16" s="426"/>
      <c r="AH16" s="427"/>
      <c r="AI16" s="534" t="s">
        <v>536</v>
      </c>
      <c r="AJ16" s="426">
        <v>1</v>
      </c>
      <c r="AK16" s="427">
        <v>1</v>
      </c>
      <c r="AL16" s="124"/>
      <c r="AM16" s="124"/>
    </row>
    <row r="17" spans="1:204" s="346" customFormat="1" x14ac:dyDescent="0.3">
      <c r="A17" s="349">
        <v>16</v>
      </c>
      <c r="B17" s="389" t="s">
        <v>1266</v>
      </c>
      <c r="C17" s="298"/>
      <c r="D17" s="299">
        <v>1</v>
      </c>
      <c r="E17" s="494" t="s">
        <v>710</v>
      </c>
      <c r="F17" s="426">
        <v>1</v>
      </c>
      <c r="G17" s="427">
        <v>1</v>
      </c>
      <c r="H17" s="532" t="s">
        <v>144</v>
      </c>
      <c r="I17" s="298">
        <v>1</v>
      </c>
      <c r="J17" s="299">
        <v>3</v>
      </c>
      <c r="K17" s="480" t="s">
        <v>469</v>
      </c>
      <c r="L17" s="426">
        <v>1</v>
      </c>
      <c r="M17" s="427">
        <v>3</v>
      </c>
      <c r="N17" s="489" t="s">
        <v>1265</v>
      </c>
      <c r="O17" s="426"/>
      <c r="P17" s="427">
        <v>1</v>
      </c>
      <c r="Q17" s="486" t="s">
        <v>665</v>
      </c>
      <c r="R17" s="430">
        <v>2</v>
      </c>
      <c r="S17" s="427">
        <v>3</v>
      </c>
      <c r="T17" s="466" t="s">
        <v>696</v>
      </c>
      <c r="U17" s="426">
        <v>2</v>
      </c>
      <c r="V17" s="427"/>
      <c r="W17" s="491" t="s">
        <v>736</v>
      </c>
      <c r="X17" s="426">
        <v>1</v>
      </c>
      <c r="Y17" s="427">
        <v>1</v>
      </c>
      <c r="Z17" s="478" t="s">
        <v>346</v>
      </c>
      <c r="AA17" s="471">
        <v>22</v>
      </c>
      <c r="AB17" s="472">
        <v>2</v>
      </c>
      <c r="AC17" s="489" t="s">
        <v>396</v>
      </c>
      <c r="AD17" s="426"/>
      <c r="AE17" s="427">
        <v>1</v>
      </c>
      <c r="AF17" s="499"/>
      <c r="AG17" s="426"/>
      <c r="AH17" s="427"/>
      <c r="AI17" s="489"/>
      <c r="AJ17" s="426"/>
      <c r="AK17" s="427"/>
      <c r="AL17" s="344"/>
      <c r="AM17" s="344"/>
      <c r="AN17" s="345"/>
      <c r="AO17" s="345"/>
      <c r="AP17" s="345"/>
      <c r="AQ17" s="345"/>
      <c r="AR17" s="345"/>
      <c r="AS17" s="345"/>
      <c r="AT17" s="345"/>
      <c r="AU17" s="345"/>
      <c r="AV17" s="345"/>
      <c r="AW17" s="345"/>
      <c r="AX17" s="345"/>
      <c r="AY17" s="345"/>
      <c r="AZ17" s="345"/>
      <c r="BA17" s="345"/>
      <c r="BB17" s="345"/>
      <c r="BC17" s="345"/>
      <c r="BD17" s="345"/>
      <c r="BE17" s="345"/>
      <c r="BF17" s="345"/>
      <c r="BG17" s="345"/>
      <c r="BH17" s="345"/>
      <c r="BI17" s="345"/>
      <c r="BJ17" s="345"/>
      <c r="BK17" s="345"/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5"/>
      <c r="CA17" s="345"/>
      <c r="CB17" s="345"/>
      <c r="CC17" s="345"/>
      <c r="CD17" s="345"/>
      <c r="CE17" s="345"/>
      <c r="CF17" s="345"/>
      <c r="CG17" s="345"/>
      <c r="CH17" s="345"/>
      <c r="CI17" s="345"/>
      <c r="CJ17" s="345"/>
      <c r="CK17" s="345"/>
      <c r="CL17" s="345"/>
      <c r="CM17" s="345"/>
      <c r="CN17" s="345"/>
      <c r="CO17" s="345"/>
      <c r="CP17" s="345"/>
      <c r="CQ17" s="345"/>
      <c r="CR17" s="345"/>
      <c r="CS17" s="345"/>
      <c r="CT17" s="345"/>
      <c r="CU17" s="345"/>
      <c r="CV17" s="345"/>
      <c r="CW17" s="345"/>
      <c r="CX17" s="345"/>
      <c r="CY17" s="345"/>
      <c r="CZ17" s="345"/>
      <c r="DA17" s="345"/>
      <c r="DB17" s="345"/>
      <c r="DC17" s="345"/>
      <c r="DD17" s="345"/>
      <c r="DE17" s="345"/>
      <c r="DF17" s="345"/>
      <c r="DG17" s="345"/>
      <c r="DH17" s="345"/>
      <c r="DI17" s="345"/>
      <c r="DJ17" s="345"/>
      <c r="DK17" s="345"/>
      <c r="DL17" s="345"/>
      <c r="DM17" s="345"/>
      <c r="DN17" s="345"/>
      <c r="DO17" s="345"/>
      <c r="DP17" s="345"/>
      <c r="DQ17" s="345"/>
      <c r="DR17" s="345"/>
      <c r="DS17" s="345"/>
      <c r="DT17" s="345"/>
      <c r="DU17" s="345"/>
      <c r="DV17" s="345"/>
      <c r="DW17" s="345"/>
      <c r="DX17" s="345"/>
      <c r="DY17" s="345"/>
      <c r="DZ17" s="345"/>
      <c r="EA17" s="345"/>
      <c r="EB17" s="345"/>
      <c r="EC17" s="345"/>
      <c r="ED17" s="345"/>
      <c r="EE17" s="345"/>
      <c r="EF17" s="345"/>
      <c r="EG17" s="345"/>
      <c r="EH17" s="345"/>
      <c r="EI17" s="345"/>
      <c r="EJ17" s="345"/>
      <c r="EK17" s="345"/>
      <c r="EL17" s="345"/>
      <c r="EM17" s="345"/>
      <c r="EN17" s="345"/>
      <c r="EO17" s="345"/>
      <c r="EP17" s="345"/>
      <c r="EQ17" s="345"/>
      <c r="ER17" s="345"/>
      <c r="ES17" s="345"/>
      <c r="ET17" s="345"/>
      <c r="EU17" s="345"/>
      <c r="EV17" s="345"/>
      <c r="EW17" s="345"/>
      <c r="EX17" s="345"/>
      <c r="EY17" s="345"/>
      <c r="EZ17" s="345"/>
      <c r="FA17" s="345"/>
      <c r="FB17" s="345"/>
      <c r="FC17" s="345"/>
      <c r="FD17" s="345"/>
      <c r="FE17" s="345"/>
      <c r="FF17" s="345"/>
      <c r="FG17" s="345"/>
      <c r="FH17" s="345"/>
      <c r="FI17" s="345"/>
      <c r="FJ17" s="345"/>
      <c r="FK17" s="345"/>
      <c r="FL17" s="345"/>
      <c r="FM17" s="345"/>
      <c r="FN17" s="345"/>
      <c r="FO17" s="345"/>
      <c r="FP17" s="345"/>
      <c r="FQ17" s="345"/>
      <c r="FR17" s="345"/>
      <c r="FS17" s="345"/>
      <c r="FT17" s="345"/>
      <c r="FU17" s="345"/>
      <c r="FV17" s="345"/>
      <c r="FW17" s="345"/>
      <c r="FX17" s="345"/>
      <c r="FY17" s="345"/>
      <c r="FZ17" s="345"/>
      <c r="GA17" s="345"/>
      <c r="GB17" s="345"/>
      <c r="GC17" s="345"/>
      <c r="GD17" s="345"/>
      <c r="GE17" s="345"/>
      <c r="GF17" s="345"/>
      <c r="GG17" s="345"/>
      <c r="GH17" s="345"/>
      <c r="GI17" s="345"/>
      <c r="GJ17" s="345"/>
      <c r="GK17" s="345"/>
      <c r="GL17" s="345"/>
      <c r="GM17" s="345"/>
      <c r="GN17" s="345"/>
      <c r="GO17" s="345"/>
      <c r="GP17" s="345"/>
      <c r="GQ17" s="345"/>
      <c r="GR17" s="345"/>
      <c r="GS17" s="345"/>
      <c r="GT17" s="345"/>
      <c r="GU17" s="345"/>
      <c r="GV17" s="345"/>
    </row>
    <row r="18" spans="1:204" ht="15" thickBot="1" x14ac:dyDescent="0.35">
      <c r="A18" s="349">
        <v>17</v>
      </c>
      <c r="B18" s="389" t="s">
        <v>1267</v>
      </c>
      <c r="C18" s="298"/>
      <c r="D18" s="299">
        <v>1</v>
      </c>
      <c r="E18" s="490" t="s">
        <v>549</v>
      </c>
      <c r="F18" s="426">
        <v>2</v>
      </c>
      <c r="G18" s="427">
        <v>1</v>
      </c>
      <c r="H18" s="543" t="s">
        <v>325</v>
      </c>
      <c r="I18" s="298">
        <v>46</v>
      </c>
      <c r="J18" s="299">
        <v>1</v>
      </c>
      <c r="K18" s="490" t="s">
        <v>1261</v>
      </c>
      <c r="L18" s="426">
        <v>1</v>
      </c>
      <c r="M18" s="427">
        <v>1</v>
      </c>
      <c r="N18" s="489" t="s">
        <v>714</v>
      </c>
      <c r="O18" s="426">
        <v>1</v>
      </c>
      <c r="P18" s="427">
        <v>1</v>
      </c>
      <c r="Q18" s="523" t="s">
        <v>276</v>
      </c>
      <c r="R18" s="439">
        <v>12</v>
      </c>
      <c r="S18" s="440">
        <v>1</v>
      </c>
      <c r="T18" s="490" t="s">
        <v>516</v>
      </c>
      <c r="U18" s="426">
        <v>1</v>
      </c>
      <c r="V18" s="427">
        <v>1</v>
      </c>
      <c r="W18" s="489" t="s">
        <v>359</v>
      </c>
      <c r="X18" s="426"/>
      <c r="Y18" s="427">
        <v>1</v>
      </c>
      <c r="Z18" s="489" t="s">
        <v>294</v>
      </c>
      <c r="AA18" s="426"/>
      <c r="AB18" s="427">
        <v>1</v>
      </c>
      <c r="AC18" s="489" t="s">
        <v>600</v>
      </c>
      <c r="AD18" s="426"/>
      <c r="AE18" s="427">
        <v>1</v>
      </c>
      <c r="AF18" s="499"/>
      <c r="AG18" s="426"/>
      <c r="AH18" s="427"/>
      <c r="AI18" s="489" t="s">
        <v>718</v>
      </c>
      <c r="AJ18" s="426">
        <v>1</v>
      </c>
      <c r="AK18" s="427">
        <v>1</v>
      </c>
    </row>
    <row r="19" spans="1:204" s="72" customFormat="1" ht="15" thickTop="1" x14ac:dyDescent="0.3">
      <c r="A19" s="244" t="s">
        <v>45</v>
      </c>
      <c r="B19" s="759"/>
      <c r="C19" s="750">
        <f>SUM(C2:C18)</f>
        <v>76</v>
      </c>
      <c r="D19" s="751"/>
      <c r="E19" s="748"/>
      <c r="F19" s="750">
        <f>SUM(F2:F18)</f>
        <v>152</v>
      </c>
      <c r="G19" s="751"/>
      <c r="H19" s="756"/>
      <c r="I19" s="750">
        <f>SUM(I2:I18)</f>
        <v>161</v>
      </c>
      <c r="J19" s="751"/>
      <c r="K19" s="748"/>
      <c r="L19" s="750">
        <f>SUM(L2:L18)</f>
        <v>126</v>
      </c>
      <c r="M19" s="751"/>
      <c r="N19" s="756"/>
      <c r="O19" s="750">
        <f>SUM(O2:O18)</f>
        <v>150</v>
      </c>
      <c r="P19" s="751"/>
      <c r="Q19" s="748"/>
      <c r="R19" s="750">
        <f>SUM(R2:R18)</f>
        <v>160</v>
      </c>
      <c r="S19" s="751"/>
      <c r="T19" s="748"/>
      <c r="U19" s="750">
        <f>SUM(U2:U18)</f>
        <v>109</v>
      </c>
      <c r="V19" s="751"/>
      <c r="W19" s="754"/>
      <c r="X19" s="750">
        <f>SUM(X2:X18)</f>
        <v>89</v>
      </c>
      <c r="Y19" s="751"/>
      <c r="Z19" s="748"/>
      <c r="AA19" s="750">
        <f>SUM(AA2:AA18)</f>
        <v>147</v>
      </c>
      <c r="AB19" s="751"/>
      <c r="AC19" s="748"/>
      <c r="AD19" s="750">
        <f>SUM(AD2:AD18)</f>
        <v>181</v>
      </c>
      <c r="AE19" s="751"/>
      <c r="AF19" s="748"/>
      <c r="AG19" s="750">
        <f>SUM(AG2:AG18)</f>
        <v>45</v>
      </c>
      <c r="AH19" s="751"/>
      <c r="AI19" s="748"/>
      <c r="AJ19" s="750">
        <f>SUM(AJ2:AJ18)</f>
        <v>80</v>
      </c>
      <c r="AK19" s="751"/>
      <c r="AL19" s="124"/>
      <c r="AM19" s="124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</row>
    <row r="20" spans="1:204" s="74" customFormat="1" x14ac:dyDescent="0.3">
      <c r="A20" s="245" t="s">
        <v>46</v>
      </c>
      <c r="B20" s="760"/>
      <c r="C20" s="752">
        <f>SUM(C22:C34)</f>
        <v>-94</v>
      </c>
      <c r="D20" s="753"/>
      <c r="E20" s="749"/>
      <c r="F20" s="752">
        <f>SUM(F22:F34)</f>
        <v>-166</v>
      </c>
      <c r="G20" s="753"/>
      <c r="H20" s="757"/>
      <c r="I20" s="752">
        <f>SUM(I22:I34)</f>
        <v>-165</v>
      </c>
      <c r="J20" s="753"/>
      <c r="K20" s="749"/>
      <c r="L20" s="752">
        <f>SUM(L22:L34)</f>
        <v>-154</v>
      </c>
      <c r="M20" s="753"/>
      <c r="N20" s="757"/>
      <c r="O20" s="752">
        <f>SUM(O22:O34)</f>
        <v>-175</v>
      </c>
      <c r="P20" s="753"/>
      <c r="Q20" s="749"/>
      <c r="R20" s="752">
        <f>SUM(R22:R34)</f>
        <v>-183</v>
      </c>
      <c r="S20" s="753"/>
      <c r="T20" s="749"/>
      <c r="U20" s="752">
        <f>SUM(U22:U34)</f>
        <v>-127</v>
      </c>
      <c r="V20" s="753"/>
      <c r="W20" s="755"/>
      <c r="X20" s="752">
        <f>SUM(X22:X34)</f>
        <v>-110</v>
      </c>
      <c r="Y20" s="753"/>
      <c r="Z20" s="749"/>
      <c r="AA20" s="752">
        <f>SUM(AA22:AA34)</f>
        <v>-143</v>
      </c>
      <c r="AB20" s="753"/>
      <c r="AC20" s="749"/>
      <c r="AD20" s="752">
        <f>SUM(AD22:AD34)</f>
        <v>-177</v>
      </c>
      <c r="AE20" s="753"/>
      <c r="AF20" s="749"/>
      <c r="AG20" s="752">
        <f>SUM(AG22:AG34)</f>
        <v>-196</v>
      </c>
      <c r="AH20" s="753"/>
      <c r="AI20" s="749"/>
      <c r="AJ20" s="752">
        <f>SUM(AJ22:AJ34)</f>
        <v>-153</v>
      </c>
      <c r="AK20" s="753"/>
      <c r="AL20" s="124"/>
      <c r="AM20" s="124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</row>
    <row r="21" spans="1:204" s="76" customFormat="1" ht="19.5" customHeight="1" x14ac:dyDescent="0.3">
      <c r="A21" s="246" t="s">
        <v>194</v>
      </c>
      <c r="B21" s="760"/>
      <c r="C21" s="736">
        <f>SUM(C19:C20)</f>
        <v>-18</v>
      </c>
      <c r="D21" s="737"/>
      <c r="E21" s="749"/>
      <c r="F21" s="736">
        <f>SUM(F19:F20)</f>
        <v>-14</v>
      </c>
      <c r="G21" s="737"/>
      <c r="H21" s="758"/>
      <c r="I21" s="736">
        <f>SUM(I19:I20)</f>
        <v>-4</v>
      </c>
      <c r="J21" s="737"/>
      <c r="K21" s="749"/>
      <c r="L21" s="736">
        <f>SUM(L19:L20)</f>
        <v>-28</v>
      </c>
      <c r="M21" s="737"/>
      <c r="N21" s="758"/>
      <c r="O21" s="736">
        <f>SUM(O19:O20)</f>
        <v>-25</v>
      </c>
      <c r="P21" s="737"/>
      <c r="Q21" s="749"/>
      <c r="R21" s="736">
        <f>SUM(R19:R20)</f>
        <v>-23</v>
      </c>
      <c r="S21" s="737"/>
      <c r="T21" s="749"/>
      <c r="U21" s="736">
        <f>SUM(U19:U20)</f>
        <v>-18</v>
      </c>
      <c r="V21" s="737"/>
      <c r="W21" s="755"/>
      <c r="X21" s="736">
        <f>SUM(X19:X20)</f>
        <v>-21</v>
      </c>
      <c r="Y21" s="737"/>
      <c r="Z21" s="749"/>
      <c r="AA21" s="736">
        <f>SUM(AA19:AA20)</f>
        <v>4</v>
      </c>
      <c r="AB21" s="737"/>
      <c r="AC21" s="749"/>
      <c r="AD21" s="736">
        <f>SUM(AD19:AD20)</f>
        <v>4</v>
      </c>
      <c r="AE21" s="737"/>
      <c r="AF21" s="749"/>
      <c r="AG21" s="736">
        <f>SUM(AG19:AG20)</f>
        <v>-151</v>
      </c>
      <c r="AH21" s="737"/>
      <c r="AI21" s="749"/>
      <c r="AJ21" s="736">
        <f>SUM(AJ19:AJ20)</f>
        <v>-73</v>
      </c>
      <c r="AK21" s="737"/>
      <c r="AL21" s="124"/>
      <c r="AM21" s="124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</row>
    <row r="22" spans="1:204" s="308" customFormat="1" ht="14.25" customHeight="1" x14ac:dyDescent="0.3">
      <c r="A22" s="309" t="s">
        <v>47</v>
      </c>
      <c r="B22" s="361" t="s">
        <v>398</v>
      </c>
      <c r="C22" s="362">
        <v>9</v>
      </c>
      <c r="D22" s="363">
        <v>1</v>
      </c>
      <c r="E22" s="364" t="s">
        <v>370</v>
      </c>
      <c r="F22" s="365">
        <v>5</v>
      </c>
      <c r="G22" s="363">
        <v>2</v>
      </c>
      <c r="H22" s="364" t="s">
        <v>254</v>
      </c>
      <c r="I22" s="365">
        <v>5</v>
      </c>
      <c r="J22" s="363"/>
      <c r="K22" s="364" t="s">
        <v>273</v>
      </c>
      <c r="L22" s="365">
        <v>3</v>
      </c>
      <c r="M22" s="363">
        <v>1</v>
      </c>
      <c r="N22" s="364" t="s">
        <v>637</v>
      </c>
      <c r="O22" s="365">
        <v>10</v>
      </c>
      <c r="P22" s="363">
        <v>1</v>
      </c>
      <c r="Q22" s="364" t="s">
        <v>392</v>
      </c>
      <c r="R22" s="365">
        <v>1</v>
      </c>
      <c r="S22" s="363">
        <v>1</v>
      </c>
      <c r="T22" s="361" t="s">
        <v>326</v>
      </c>
      <c r="U22" s="362">
        <v>73</v>
      </c>
      <c r="V22" s="363"/>
      <c r="W22" s="366" t="s">
        <v>490</v>
      </c>
      <c r="X22" s="362">
        <v>2</v>
      </c>
      <c r="Y22" s="363">
        <v>2</v>
      </c>
      <c r="Z22" s="361" t="s">
        <v>468</v>
      </c>
      <c r="AA22" s="362">
        <v>1</v>
      </c>
      <c r="AB22" s="363">
        <v>1</v>
      </c>
      <c r="AC22" s="361" t="s">
        <v>77</v>
      </c>
      <c r="AD22" s="362">
        <v>5</v>
      </c>
      <c r="AE22" s="363">
        <v>1</v>
      </c>
      <c r="AF22" s="361" t="s">
        <v>273</v>
      </c>
      <c r="AG22" s="362">
        <v>1</v>
      </c>
      <c r="AH22" s="363">
        <v>1</v>
      </c>
      <c r="AI22" s="361" t="s">
        <v>253</v>
      </c>
      <c r="AJ22" s="362">
        <v>23</v>
      </c>
      <c r="AK22" s="363">
        <v>1</v>
      </c>
      <c r="AL22" s="307"/>
      <c r="AM22" s="307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/>
      <c r="BG22" s="310"/>
      <c r="BH22" s="310"/>
      <c r="BI22" s="310"/>
      <c r="BJ22" s="310"/>
      <c r="BK22" s="310"/>
      <c r="BL22" s="310"/>
      <c r="BM22" s="310"/>
      <c r="BN22" s="310"/>
      <c r="BO22" s="310"/>
      <c r="BP22" s="310"/>
      <c r="BQ22" s="310"/>
      <c r="BR22" s="310"/>
      <c r="BS22" s="310"/>
      <c r="BT22" s="310"/>
      <c r="BU22" s="310"/>
      <c r="BV22" s="310"/>
      <c r="BW22" s="310"/>
      <c r="BX22" s="310"/>
      <c r="BY22" s="310"/>
      <c r="BZ22" s="310"/>
      <c r="CA22" s="310"/>
      <c r="CB22" s="310"/>
      <c r="CC22" s="310"/>
      <c r="CD22" s="310"/>
      <c r="CE22" s="310"/>
      <c r="CF22" s="310"/>
      <c r="CG22" s="310"/>
      <c r="CH22" s="310"/>
      <c r="CI22" s="310"/>
      <c r="CJ22" s="310"/>
      <c r="CK22" s="310"/>
      <c r="CL22" s="310"/>
      <c r="CM22" s="310"/>
      <c r="CN22" s="310"/>
      <c r="CO22" s="310"/>
      <c r="CP22" s="310"/>
      <c r="CQ22" s="310"/>
      <c r="CR22" s="310"/>
      <c r="CS22" s="310"/>
      <c r="CT22" s="310"/>
      <c r="CU22" s="310"/>
      <c r="CV22" s="310"/>
      <c r="CW22" s="310"/>
      <c r="CX22" s="310"/>
      <c r="CY22" s="310"/>
      <c r="CZ22" s="310"/>
      <c r="DA22" s="310"/>
      <c r="DB22" s="310"/>
      <c r="DC22" s="310"/>
      <c r="DD22" s="310"/>
      <c r="DE22" s="310"/>
      <c r="DF22" s="310"/>
      <c r="DG22" s="310"/>
      <c r="DH22" s="310"/>
      <c r="DI22" s="310"/>
      <c r="DJ22" s="310"/>
      <c r="DK22" s="310"/>
      <c r="DL22" s="310"/>
      <c r="DM22" s="310"/>
      <c r="DN22" s="310"/>
      <c r="DO22" s="310"/>
      <c r="DP22" s="310"/>
      <c r="DQ22" s="310"/>
      <c r="DR22" s="310"/>
      <c r="DS22" s="310"/>
      <c r="DT22" s="310"/>
      <c r="DU22" s="310"/>
      <c r="DV22" s="310"/>
      <c r="DW22" s="310"/>
      <c r="DX22" s="310"/>
      <c r="DY22" s="310"/>
      <c r="DZ22" s="310"/>
      <c r="EA22" s="310"/>
      <c r="EB22" s="310"/>
      <c r="EC22" s="310"/>
      <c r="ED22" s="310"/>
      <c r="EE22" s="310"/>
      <c r="EF22" s="310"/>
      <c r="EG22" s="310"/>
      <c r="EH22" s="310"/>
      <c r="EI22" s="310"/>
      <c r="EJ22" s="310"/>
      <c r="EK22" s="310"/>
      <c r="EL22" s="310"/>
      <c r="EM22" s="310"/>
      <c r="EN22" s="310"/>
      <c r="EO22" s="310"/>
      <c r="EP22" s="310"/>
      <c r="EQ22" s="310"/>
      <c r="ER22" s="310"/>
      <c r="ES22" s="310"/>
      <c r="ET22" s="310"/>
      <c r="EU22" s="310"/>
      <c r="EV22" s="310"/>
      <c r="EW22" s="310"/>
      <c r="EX22" s="310"/>
      <c r="EY22" s="310"/>
      <c r="EZ22" s="310"/>
      <c r="FA22" s="310"/>
      <c r="FB22" s="310"/>
      <c r="FC22" s="310"/>
      <c r="FD22" s="310"/>
      <c r="FE22" s="310"/>
      <c r="FF22" s="310"/>
      <c r="FG22" s="310"/>
      <c r="FH22" s="310"/>
      <c r="FI22" s="310"/>
      <c r="FJ22" s="310"/>
      <c r="FK22" s="310"/>
      <c r="FL22" s="310"/>
      <c r="FM22" s="310"/>
      <c r="FN22" s="310"/>
      <c r="FO22" s="310"/>
      <c r="FP22" s="310"/>
      <c r="FQ22" s="310"/>
      <c r="FR22" s="310"/>
      <c r="FS22" s="310"/>
      <c r="FT22" s="310"/>
      <c r="FU22" s="310"/>
      <c r="FV22" s="310"/>
      <c r="FW22" s="310"/>
      <c r="FX22" s="310"/>
      <c r="FY22" s="310"/>
      <c r="FZ22" s="310"/>
      <c r="GA22" s="310"/>
      <c r="GB22" s="310"/>
      <c r="GC22" s="310"/>
      <c r="GD22" s="310"/>
      <c r="GE22" s="310"/>
      <c r="GF22" s="310"/>
      <c r="GG22" s="310"/>
      <c r="GH22" s="310"/>
      <c r="GI22" s="310"/>
      <c r="GJ22" s="310"/>
      <c r="GK22" s="310"/>
      <c r="GL22" s="310"/>
      <c r="GM22" s="310"/>
      <c r="GN22" s="310"/>
      <c r="GO22" s="310"/>
      <c r="GP22" s="310"/>
      <c r="GQ22" s="310"/>
      <c r="GR22" s="310"/>
      <c r="GS22" s="310"/>
      <c r="GT22" s="310"/>
      <c r="GU22" s="310"/>
      <c r="GV22" s="310"/>
    </row>
    <row r="23" spans="1:204" s="308" customFormat="1" ht="14.25" customHeight="1" x14ac:dyDescent="0.3">
      <c r="A23" s="311" t="s">
        <v>47</v>
      </c>
      <c r="B23" s="361" t="s">
        <v>578</v>
      </c>
      <c r="C23" s="362">
        <v>2</v>
      </c>
      <c r="D23" s="363">
        <v>1</v>
      </c>
      <c r="E23" s="364" t="s">
        <v>584</v>
      </c>
      <c r="F23" s="365">
        <v>8</v>
      </c>
      <c r="G23" s="363">
        <v>1</v>
      </c>
      <c r="H23" s="364" t="s">
        <v>138</v>
      </c>
      <c r="I23" s="365">
        <v>2</v>
      </c>
      <c r="J23" s="363">
        <v>1</v>
      </c>
      <c r="K23" s="364" t="s">
        <v>392</v>
      </c>
      <c r="L23" s="365">
        <v>1</v>
      </c>
      <c r="M23" s="363">
        <v>1</v>
      </c>
      <c r="N23" s="364" t="s">
        <v>1263</v>
      </c>
      <c r="O23" s="365">
        <v>15</v>
      </c>
      <c r="P23" s="363"/>
      <c r="Q23" s="364" t="s">
        <v>343</v>
      </c>
      <c r="R23" s="365">
        <v>1</v>
      </c>
      <c r="S23" s="363">
        <v>1</v>
      </c>
      <c r="T23" s="361"/>
      <c r="U23" s="362"/>
      <c r="V23" s="363"/>
      <c r="W23" s="366" t="s">
        <v>179</v>
      </c>
      <c r="X23" s="362">
        <v>59</v>
      </c>
      <c r="Y23" s="363"/>
      <c r="Z23" s="361" t="s">
        <v>458</v>
      </c>
      <c r="AA23" s="362">
        <v>1</v>
      </c>
      <c r="AB23" s="363">
        <v>2</v>
      </c>
      <c r="AC23" s="361" t="s">
        <v>734</v>
      </c>
      <c r="AD23" s="362">
        <v>5</v>
      </c>
      <c r="AE23" s="363">
        <v>1</v>
      </c>
      <c r="AF23" s="361" t="s">
        <v>684</v>
      </c>
      <c r="AG23" s="362">
        <v>3</v>
      </c>
      <c r="AH23" s="363">
        <v>2</v>
      </c>
      <c r="AI23" s="361" t="s">
        <v>731</v>
      </c>
      <c r="AJ23" s="362">
        <v>24</v>
      </c>
      <c r="AK23" s="363"/>
      <c r="AL23" s="307"/>
      <c r="AM23" s="307"/>
      <c r="AN23" s="310"/>
      <c r="AO23" s="310"/>
      <c r="AP23" s="310"/>
      <c r="AQ23" s="310"/>
      <c r="AR23" s="310"/>
      <c r="AS23" s="310"/>
      <c r="AT23" s="310"/>
      <c r="AU23" s="310"/>
      <c r="AV23" s="310"/>
      <c r="AW23" s="310"/>
      <c r="AX23" s="310"/>
      <c r="AY23" s="310"/>
      <c r="AZ23" s="310"/>
      <c r="BA23" s="310"/>
      <c r="BB23" s="310"/>
      <c r="BC23" s="310"/>
      <c r="BD23" s="310"/>
      <c r="BE23" s="310"/>
      <c r="BF23" s="310"/>
      <c r="BG23" s="310"/>
      <c r="BH23" s="310"/>
      <c r="BI23" s="310"/>
      <c r="BJ23" s="310"/>
      <c r="BK23" s="310"/>
      <c r="BL23" s="310"/>
      <c r="BM23" s="310"/>
      <c r="BN23" s="310"/>
      <c r="BO23" s="310"/>
      <c r="BP23" s="310"/>
      <c r="BQ23" s="310"/>
      <c r="BR23" s="310"/>
      <c r="BS23" s="310"/>
      <c r="BT23" s="310"/>
      <c r="BU23" s="310"/>
      <c r="BV23" s="310"/>
      <c r="BW23" s="310"/>
      <c r="BX23" s="310"/>
      <c r="BY23" s="310"/>
      <c r="BZ23" s="310"/>
      <c r="CA23" s="310"/>
      <c r="CB23" s="310"/>
      <c r="CC23" s="310"/>
      <c r="CD23" s="310"/>
      <c r="CE23" s="310"/>
      <c r="CF23" s="310"/>
      <c r="CG23" s="310"/>
      <c r="CH23" s="310"/>
      <c r="CI23" s="310"/>
      <c r="CJ23" s="310"/>
      <c r="CK23" s="310"/>
      <c r="CL23" s="310"/>
      <c r="CM23" s="310"/>
      <c r="CN23" s="310"/>
      <c r="CO23" s="310"/>
      <c r="CP23" s="310"/>
      <c r="CQ23" s="310"/>
      <c r="CR23" s="310"/>
      <c r="CS23" s="310"/>
      <c r="CT23" s="310"/>
      <c r="CU23" s="310"/>
      <c r="CV23" s="310"/>
      <c r="CW23" s="310"/>
      <c r="CX23" s="310"/>
      <c r="CY23" s="310"/>
      <c r="CZ23" s="310"/>
      <c r="DA23" s="310"/>
      <c r="DB23" s="310"/>
      <c r="DC23" s="310"/>
      <c r="DD23" s="310"/>
      <c r="DE23" s="310"/>
      <c r="DF23" s="310"/>
      <c r="DG23" s="310"/>
      <c r="DH23" s="310"/>
      <c r="DI23" s="310"/>
      <c r="DJ23" s="310"/>
      <c r="DK23" s="310"/>
      <c r="DL23" s="310"/>
      <c r="DM23" s="310"/>
      <c r="DN23" s="310"/>
      <c r="DO23" s="310"/>
      <c r="DP23" s="310"/>
      <c r="DQ23" s="310"/>
      <c r="DR23" s="310"/>
      <c r="DS23" s="310"/>
      <c r="DT23" s="310"/>
      <c r="DU23" s="310"/>
      <c r="DV23" s="310"/>
      <c r="DW23" s="310"/>
      <c r="DX23" s="310"/>
      <c r="DY23" s="310"/>
      <c r="DZ23" s="310"/>
      <c r="EA23" s="310"/>
      <c r="EB23" s="310"/>
      <c r="EC23" s="310"/>
      <c r="ED23" s="310"/>
      <c r="EE23" s="310"/>
      <c r="EF23" s="310"/>
      <c r="EG23" s="310"/>
      <c r="EH23" s="310"/>
      <c r="EI23" s="310"/>
      <c r="EJ23" s="310"/>
      <c r="EK23" s="310"/>
      <c r="EL23" s="310"/>
      <c r="EM23" s="310"/>
      <c r="EN23" s="310"/>
      <c r="EO23" s="310"/>
      <c r="EP23" s="310"/>
      <c r="EQ23" s="310"/>
      <c r="ER23" s="310"/>
      <c r="ES23" s="310"/>
      <c r="ET23" s="310"/>
      <c r="EU23" s="310"/>
      <c r="EV23" s="310"/>
      <c r="EW23" s="310"/>
      <c r="EX23" s="310"/>
      <c r="EY23" s="310"/>
      <c r="EZ23" s="310"/>
      <c r="FA23" s="310"/>
      <c r="FB23" s="310"/>
      <c r="FC23" s="310"/>
      <c r="FD23" s="310"/>
      <c r="FE23" s="310"/>
      <c r="FF23" s="310"/>
      <c r="FG23" s="310"/>
      <c r="FH23" s="310"/>
      <c r="FI23" s="310"/>
      <c r="FJ23" s="310"/>
      <c r="FK23" s="310"/>
      <c r="FL23" s="310"/>
      <c r="FM23" s="310"/>
      <c r="FN23" s="310"/>
      <c r="FO23" s="310"/>
      <c r="FP23" s="310"/>
      <c r="FQ23" s="310"/>
      <c r="FR23" s="310"/>
      <c r="FS23" s="310"/>
      <c r="FT23" s="310"/>
      <c r="FU23" s="310"/>
      <c r="FV23" s="310"/>
      <c r="FW23" s="310"/>
      <c r="FX23" s="310"/>
      <c r="FY23" s="310"/>
      <c r="FZ23" s="310"/>
      <c r="GA23" s="310"/>
      <c r="GB23" s="310"/>
      <c r="GC23" s="310"/>
      <c r="GD23" s="310"/>
      <c r="GE23" s="310"/>
      <c r="GF23" s="310"/>
      <c r="GG23" s="310"/>
      <c r="GH23" s="310"/>
      <c r="GI23" s="310"/>
      <c r="GJ23" s="310"/>
      <c r="GK23" s="310"/>
      <c r="GL23" s="310"/>
      <c r="GM23" s="310"/>
      <c r="GN23" s="310"/>
      <c r="GO23" s="310"/>
      <c r="GP23" s="310"/>
      <c r="GQ23" s="310"/>
      <c r="GR23" s="310"/>
      <c r="GS23" s="310"/>
      <c r="GT23" s="310"/>
      <c r="GU23" s="310"/>
      <c r="GV23" s="310"/>
    </row>
    <row r="24" spans="1:204" s="308" customFormat="1" ht="14.25" customHeight="1" x14ac:dyDescent="0.3">
      <c r="A24" s="311" t="s">
        <v>47</v>
      </c>
      <c r="B24" s="361" t="s">
        <v>1257</v>
      </c>
      <c r="C24" s="362">
        <v>6</v>
      </c>
      <c r="D24" s="363">
        <v>1</v>
      </c>
      <c r="E24" s="364" t="s">
        <v>719</v>
      </c>
      <c r="F24" s="365">
        <v>15</v>
      </c>
      <c r="G24" s="363">
        <v>1</v>
      </c>
      <c r="H24" s="364" t="s">
        <v>339</v>
      </c>
      <c r="I24" s="365">
        <v>28</v>
      </c>
      <c r="J24" s="363">
        <v>3</v>
      </c>
      <c r="K24" s="364" t="s">
        <v>390</v>
      </c>
      <c r="L24" s="365">
        <v>5</v>
      </c>
      <c r="M24" s="363">
        <v>1</v>
      </c>
      <c r="N24" s="364"/>
      <c r="O24" s="365"/>
      <c r="P24" s="363"/>
      <c r="Q24" s="364" t="s">
        <v>19</v>
      </c>
      <c r="R24" s="365">
        <v>10</v>
      </c>
      <c r="S24" s="363">
        <v>1</v>
      </c>
      <c r="T24" s="361"/>
      <c r="U24" s="362"/>
      <c r="V24" s="363"/>
      <c r="W24" s="366" t="s">
        <v>697</v>
      </c>
      <c r="X24" s="362">
        <v>3</v>
      </c>
      <c r="Y24" s="363">
        <v>3</v>
      </c>
      <c r="Z24" s="361" t="s">
        <v>38</v>
      </c>
      <c r="AA24" s="362">
        <v>43</v>
      </c>
      <c r="AB24" s="363">
        <v>1</v>
      </c>
      <c r="AC24" s="361" t="s">
        <v>429</v>
      </c>
      <c r="AD24" s="362">
        <v>13</v>
      </c>
      <c r="AE24" s="363"/>
      <c r="AF24" s="361"/>
      <c r="AG24" s="362"/>
      <c r="AH24" s="363"/>
      <c r="AI24" s="361"/>
      <c r="AJ24" s="362"/>
      <c r="AK24" s="363"/>
      <c r="AL24" s="307"/>
      <c r="AM24" s="307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G24" s="310"/>
      <c r="BH24" s="310"/>
      <c r="BI24" s="310"/>
      <c r="BJ24" s="310"/>
      <c r="BK24" s="310"/>
      <c r="BL24" s="310"/>
      <c r="BM24" s="310"/>
      <c r="BN24" s="310"/>
      <c r="BO24" s="310"/>
      <c r="BP24" s="310"/>
      <c r="BQ24" s="310"/>
      <c r="BR24" s="310"/>
      <c r="BS24" s="310"/>
      <c r="BT24" s="310"/>
      <c r="BU24" s="310"/>
      <c r="BV24" s="310"/>
      <c r="BW24" s="310"/>
      <c r="BX24" s="310"/>
      <c r="BY24" s="310"/>
      <c r="BZ24" s="310"/>
      <c r="CA24" s="310"/>
      <c r="CB24" s="310"/>
      <c r="CC24" s="310"/>
      <c r="CD24" s="310"/>
      <c r="CE24" s="310"/>
      <c r="CF24" s="310"/>
      <c r="CG24" s="310"/>
      <c r="CH24" s="310"/>
      <c r="CI24" s="310"/>
      <c r="CJ24" s="310"/>
      <c r="CK24" s="310"/>
      <c r="CL24" s="310"/>
      <c r="CM24" s="310"/>
      <c r="CN24" s="310"/>
      <c r="CO24" s="310"/>
      <c r="CP24" s="310"/>
      <c r="CQ24" s="310"/>
      <c r="CR24" s="310"/>
      <c r="CS24" s="310"/>
      <c r="CT24" s="310"/>
      <c r="CU24" s="310"/>
      <c r="CV24" s="310"/>
      <c r="CW24" s="310"/>
      <c r="CX24" s="310"/>
      <c r="CY24" s="310"/>
      <c r="CZ24" s="310"/>
      <c r="DA24" s="310"/>
      <c r="DB24" s="310"/>
      <c r="DC24" s="310"/>
      <c r="DD24" s="310"/>
      <c r="DE24" s="310"/>
      <c r="DF24" s="310"/>
      <c r="DG24" s="310"/>
      <c r="DH24" s="310"/>
      <c r="DI24" s="310"/>
      <c r="DJ24" s="310"/>
      <c r="DK24" s="310"/>
      <c r="DL24" s="310"/>
      <c r="DM24" s="310"/>
      <c r="DN24" s="310"/>
      <c r="DO24" s="310"/>
      <c r="DP24" s="310"/>
      <c r="DQ24" s="310"/>
      <c r="DR24" s="310"/>
      <c r="DS24" s="310"/>
      <c r="DT24" s="310"/>
      <c r="DU24" s="310"/>
      <c r="DV24" s="310"/>
      <c r="DW24" s="310"/>
      <c r="DX24" s="310"/>
      <c r="DY24" s="310"/>
      <c r="DZ24" s="310"/>
      <c r="EA24" s="310"/>
      <c r="EB24" s="310"/>
      <c r="EC24" s="310"/>
      <c r="ED24" s="310"/>
      <c r="EE24" s="310"/>
      <c r="EF24" s="310"/>
      <c r="EG24" s="310"/>
      <c r="EH24" s="310"/>
      <c r="EI24" s="310"/>
      <c r="EJ24" s="310"/>
      <c r="EK24" s="310"/>
      <c r="EL24" s="310"/>
      <c r="EM24" s="310"/>
      <c r="EN24" s="310"/>
      <c r="EO24" s="310"/>
      <c r="EP24" s="310"/>
      <c r="EQ24" s="310"/>
      <c r="ER24" s="310"/>
      <c r="ES24" s="310"/>
      <c r="ET24" s="310"/>
      <c r="EU24" s="310"/>
      <c r="EV24" s="310"/>
      <c r="EW24" s="310"/>
      <c r="EX24" s="310"/>
      <c r="EY24" s="310"/>
      <c r="EZ24" s="310"/>
      <c r="FA24" s="310"/>
      <c r="FB24" s="310"/>
      <c r="FC24" s="310"/>
      <c r="FD24" s="310"/>
      <c r="FE24" s="310"/>
      <c r="FF24" s="310"/>
      <c r="FG24" s="310"/>
      <c r="FH24" s="310"/>
      <c r="FI24" s="310"/>
      <c r="FJ24" s="310"/>
      <c r="FK24" s="310"/>
      <c r="FL24" s="310"/>
      <c r="FM24" s="310"/>
      <c r="FN24" s="310"/>
      <c r="FO24" s="310"/>
      <c r="FP24" s="310"/>
      <c r="FQ24" s="310"/>
      <c r="FR24" s="310"/>
      <c r="FS24" s="310"/>
      <c r="FT24" s="310"/>
      <c r="FU24" s="310"/>
      <c r="FV24" s="310"/>
      <c r="FW24" s="310"/>
      <c r="FX24" s="310"/>
      <c r="FY24" s="310"/>
      <c r="FZ24" s="310"/>
      <c r="GA24" s="310"/>
      <c r="GB24" s="310"/>
      <c r="GC24" s="310"/>
      <c r="GD24" s="310"/>
      <c r="GE24" s="310"/>
      <c r="GF24" s="310"/>
      <c r="GG24" s="310"/>
      <c r="GH24" s="310"/>
      <c r="GI24" s="310"/>
      <c r="GJ24" s="310"/>
      <c r="GK24" s="310"/>
      <c r="GL24" s="310"/>
      <c r="GM24" s="310"/>
      <c r="GN24" s="310"/>
      <c r="GO24" s="310"/>
      <c r="GP24" s="310"/>
      <c r="GQ24" s="310"/>
      <c r="GR24" s="310"/>
      <c r="GS24" s="310"/>
      <c r="GT24" s="310"/>
      <c r="GU24" s="310"/>
      <c r="GV24" s="310"/>
    </row>
    <row r="25" spans="1:204" s="308" customFormat="1" ht="14.25" customHeight="1" x14ac:dyDescent="0.3">
      <c r="A25" s="311" t="s">
        <v>47</v>
      </c>
      <c r="B25" s="361" t="s">
        <v>689</v>
      </c>
      <c r="C25" s="362">
        <v>9</v>
      </c>
      <c r="D25" s="363">
        <v>1</v>
      </c>
      <c r="E25" s="364" t="s">
        <v>720</v>
      </c>
      <c r="F25" s="365">
        <v>6</v>
      </c>
      <c r="G25" s="363"/>
      <c r="H25" s="364"/>
      <c r="I25" s="365"/>
      <c r="J25" s="363"/>
      <c r="K25" s="364" t="s">
        <v>645</v>
      </c>
      <c r="L25" s="365">
        <v>25</v>
      </c>
      <c r="M25" s="363">
        <v>1</v>
      </c>
      <c r="N25" s="364"/>
      <c r="O25" s="365"/>
      <c r="P25" s="363"/>
      <c r="Q25" s="364" t="s">
        <v>738</v>
      </c>
      <c r="R25" s="365">
        <v>5</v>
      </c>
      <c r="S25" s="363">
        <v>1</v>
      </c>
      <c r="T25" s="361"/>
      <c r="U25" s="362"/>
      <c r="V25" s="363"/>
      <c r="W25" s="366" t="s">
        <v>370</v>
      </c>
      <c r="X25" s="362">
        <v>2</v>
      </c>
      <c r="Y25" s="363">
        <v>1</v>
      </c>
      <c r="Z25" s="361" t="s">
        <v>731</v>
      </c>
      <c r="AA25" s="362">
        <v>2</v>
      </c>
      <c r="AB25" s="363">
        <v>1</v>
      </c>
      <c r="AC25" s="361"/>
      <c r="AD25" s="362"/>
      <c r="AE25" s="363"/>
      <c r="AF25" s="361"/>
      <c r="AG25" s="362"/>
      <c r="AH25" s="363"/>
      <c r="AI25" s="361"/>
      <c r="AJ25" s="362"/>
      <c r="AK25" s="363"/>
      <c r="AL25" s="307"/>
      <c r="AM25" s="307"/>
      <c r="AN25" s="310"/>
      <c r="AO25" s="310"/>
      <c r="AP25" s="310"/>
      <c r="AQ25" s="310"/>
      <c r="AR25" s="310"/>
      <c r="AS25" s="310"/>
      <c r="AT25" s="310"/>
      <c r="AU25" s="310"/>
      <c r="AV25" s="310"/>
      <c r="AW25" s="310"/>
      <c r="AX25" s="310"/>
      <c r="AY25" s="310"/>
      <c r="AZ25" s="310"/>
      <c r="BA25" s="310"/>
      <c r="BB25" s="310"/>
      <c r="BC25" s="310"/>
      <c r="BD25" s="310"/>
      <c r="BE25" s="310"/>
      <c r="BF25" s="310"/>
      <c r="BG25" s="310"/>
      <c r="BH25" s="310"/>
      <c r="BI25" s="310"/>
      <c r="BJ25" s="310"/>
      <c r="BK25" s="310"/>
      <c r="BL25" s="310"/>
      <c r="BM25" s="310"/>
      <c r="BN25" s="310"/>
      <c r="BO25" s="310"/>
      <c r="BP25" s="310"/>
      <c r="BQ25" s="310"/>
      <c r="BR25" s="310"/>
      <c r="BS25" s="310"/>
      <c r="BT25" s="310"/>
      <c r="BU25" s="310"/>
      <c r="BV25" s="310"/>
      <c r="BW25" s="310"/>
      <c r="BX25" s="310"/>
      <c r="BY25" s="310"/>
      <c r="BZ25" s="310"/>
      <c r="CA25" s="310"/>
      <c r="CB25" s="310"/>
      <c r="CC25" s="310"/>
      <c r="CD25" s="310"/>
      <c r="CE25" s="310"/>
      <c r="CF25" s="310"/>
      <c r="CG25" s="310"/>
      <c r="CH25" s="310"/>
      <c r="CI25" s="310"/>
      <c r="CJ25" s="310"/>
      <c r="CK25" s="310"/>
      <c r="CL25" s="310"/>
      <c r="CM25" s="310"/>
      <c r="CN25" s="310"/>
      <c r="CO25" s="310"/>
      <c r="CP25" s="310"/>
      <c r="CQ25" s="310"/>
      <c r="CR25" s="310"/>
      <c r="CS25" s="310"/>
      <c r="CT25" s="310"/>
      <c r="CU25" s="310"/>
      <c r="CV25" s="310"/>
      <c r="CW25" s="310"/>
      <c r="CX25" s="310"/>
      <c r="CY25" s="310"/>
      <c r="CZ25" s="310"/>
      <c r="DA25" s="310"/>
      <c r="DB25" s="310"/>
      <c r="DC25" s="310"/>
      <c r="DD25" s="310"/>
      <c r="DE25" s="310"/>
      <c r="DF25" s="310"/>
      <c r="DG25" s="310"/>
      <c r="DH25" s="310"/>
      <c r="DI25" s="310"/>
      <c r="DJ25" s="310"/>
      <c r="DK25" s="310"/>
      <c r="DL25" s="310"/>
      <c r="DM25" s="310"/>
      <c r="DN25" s="310"/>
      <c r="DO25" s="310"/>
      <c r="DP25" s="310"/>
      <c r="DQ25" s="310"/>
      <c r="DR25" s="310"/>
      <c r="DS25" s="310"/>
      <c r="DT25" s="310"/>
      <c r="DU25" s="310"/>
      <c r="DV25" s="310"/>
      <c r="DW25" s="310"/>
      <c r="DX25" s="310"/>
      <c r="DY25" s="310"/>
      <c r="DZ25" s="310"/>
      <c r="EA25" s="310"/>
      <c r="EB25" s="310"/>
      <c r="EC25" s="310"/>
      <c r="ED25" s="310"/>
      <c r="EE25" s="310"/>
      <c r="EF25" s="310"/>
      <c r="EG25" s="310"/>
      <c r="EH25" s="310"/>
      <c r="EI25" s="310"/>
      <c r="EJ25" s="310"/>
      <c r="EK25" s="310"/>
      <c r="EL25" s="310"/>
      <c r="EM25" s="310"/>
      <c r="EN25" s="310"/>
      <c r="EO25" s="310"/>
      <c r="EP25" s="310"/>
      <c r="EQ25" s="310"/>
      <c r="ER25" s="310"/>
      <c r="ES25" s="310"/>
      <c r="ET25" s="310"/>
      <c r="EU25" s="310"/>
      <c r="EV25" s="310"/>
      <c r="EW25" s="310"/>
      <c r="EX25" s="310"/>
      <c r="EY25" s="310"/>
      <c r="EZ25" s="310"/>
      <c r="FA25" s="310"/>
      <c r="FB25" s="310"/>
      <c r="FC25" s="310"/>
      <c r="FD25" s="310"/>
      <c r="FE25" s="310"/>
      <c r="FF25" s="310"/>
      <c r="FG25" s="310"/>
      <c r="FH25" s="310"/>
      <c r="FI25" s="310"/>
      <c r="FJ25" s="310"/>
      <c r="FK25" s="310"/>
      <c r="FL25" s="310"/>
      <c r="FM25" s="310"/>
      <c r="FN25" s="310"/>
      <c r="FO25" s="310"/>
      <c r="FP25" s="310"/>
      <c r="FQ25" s="310"/>
      <c r="FR25" s="310"/>
      <c r="FS25" s="310"/>
      <c r="FT25" s="310"/>
      <c r="FU25" s="310"/>
      <c r="FV25" s="310"/>
      <c r="FW25" s="310"/>
      <c r="FX25" s="310"/>
      <c r="FY25" s="310"/>
      <c r="FZ25" s="310"/>
      <c r="GA25" s="310"/>
      <c r="GB25" s="310"/>
      <c r="GC25" s="310"/>
      <c r="GD25" s="310"/>
      <c r="GE25" s="310"/>
      <c r="GF25" s="310"/>
      <c r="GG25" s="310"/>
      <c r="GH25" s="310"/>
      <c r="GI25" s="310"/>
      <c r="GJ25" s="310"/>
      <c r="GK25" s="310"/>
      <c r="GL25" s="310"/>
      <c r="GM25" s="310"/>
      <c r="GN25" s="310"/>
      <c r="GO25" s="310"/>
      <c r="GP25" s="310"/>
      <c r="GQ25" s="310"/>
      <c r="GR25" s="310"/>
      <c r="GS25" s="310"/>
      <c r="GT25" s="310"/>
      <c r="GU25" s="310"/>
      <c r="GV25" s="310"/>
    </row>
    <row r="26" spans="1:204" s="78" customFormat="1" ht="14.25" customHeight="1" x14ac:dyDescent="0.3">
      <c r="A26" s="252" t="s">
        <v>47</v>
      </c>
      <c r="B26" s="361" t="s">
        <v>1244</v>
      </c>
      <c r="C26" s="362">
        <v>8</v>
      </c>
      <c r="D26" s="363">
        <v>1</v>
      </c>
      <c r="E26" s="364"/>
      <c r="F26" s="365"/>
      <c r="G26" s="363"/>
      <c r="H26" s="364"/>
      <c r="I26" s="365"/>
      <c r="J26" s="363"/>
      <c r="K26" s="364"/>
      <c r="L26" s="365"/>
      <c r="M26" s="363"/>
      <c r="N26" s="364"/>
      <c r="O26" s="365"/>
      <c r="P26" s="363"/>
      <c r="Q26" s="364"/>
      <c r="R26" s="365"/>
      <c r="S26" s="363"/>
      <c r="T26" s="361"/>
      <c r="U26" s="362"/>
      <c r="V26" s="363"/>
      <c r="W26" s="366" t="s">
        <v>707</v>
      </c>
      <c r="X26" s="362">
        <v>15</v>
      </c>
      <c r="Y26" s="363">
        <v>1</v>
      </c>
      <c r="Z26" s="361" t="s">
        <v>1262</v>
      </c>
      <c r="AA26" s="362">
        <v>10</v>
      </c>
      <c r="AB26" s="363"/>
      <c r="AC26" s="361"/>
      <c r="AD26" s="362"/>
      <c r="AE26" s="363"/>
      <c r="AF26" s="361"/>
      <c r="AG26" s="362"/>
      <c r="AH26" s="363"/>
      <c r="AI26" s="361"/>
      <c r="AJ26" s="362"/>
      <c r="AK26" s="363"/>
      <c r="AL26" s="124"/>
      <c r="AM26" s="124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</row>
    <row r="27" spans="1:204" s="78" customFormat="1" ht="14.25" customHeight="1" x14ac:dyDescent="0.3">
      <c r="A27" s="252" t="s">
        <v>47</v>
      </c>
      <c r="B27" s="361" t="s">
        <v>427</v>
      </c>
      <c r="C27" s="362">
        <v>72</v>
      </c>
      <c r="D27" s="363">
        <v>1</v>
      </c>
      <c r="E27" s="364"/>
      <c r="F27" s="365"/>
      <c r="G27" s="363"/>
      <c r="K27" s="364" t="s">
        <v>228</v>
      </c>
      <c r="L27" s="365">
        <v>12</v>
      </c>
      <c r="M27" s="363"/>
      <c r="N27" s="364"/>
      <c r="O27" s="365"/>
      <c r="P27" s="363"/>
      <c r="Q27" s="364"/>
      <c r="R27" s="365"/>
      <c r="S27" s="363"/>
      <c r="T27" s="361"/>
      <c r="U27" s="362"/>
      <c r="V27" s="363"/>
      <c r="W27" s="361" t="s">
        <v>730</v>
      </c>
      <c r="X27" s="362">
        <v>7</v>
      </c>
      <c r="Y27" s="363">
        <v>1</v>
      </c>
      <c r="Z27" s="361"/>
      <c r="AA27" s="362"/>
      <c r="AB27" s="363"/>
      <c r="AC27" s="361"/>
      <c r="AD27" s="362"/>
      <c r="AE27" s="363"/>
      <c r="AF27" s="361"/>
      <c r="AG27" s="362"/>
      <c r="AH27" s="363"/>
      <c r="AI27" s="361"/>
      <c r="AJ27" s="362"/>
      <c r="AK27" s="363"/>
      <c r="AL27" s="124"/>
      <c r="AM27" s="124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</row>
    <row r="28" spans="1:204" s="78" customFormat="1" ht="14.25" customHeight="1" x14ac:dyDescent="0.3">
      <c r="A28" s="252" t="s">
        <v>47</v>
      </c>
      <c r="B28" s="247"/>
      <c r="C28" s="248"/>
      <c r="D28" s="249"/>
      <c r="E28" s="250"/>
      <c r="F28" s="251"/>
      <c r="G28" s="249"/>
      <c r="H28" s="250"/>
      <c r="I28" s="251"/>
      <c r="J28" s="249"/>
      <c r="K28" s="250"/>
      <c r="L28" s="251"/>
      <c r="M28" s="249"/>
      <c r="N28" s="250"/>
      <c r="O28" s="251"/>
      <c r="P28" s="249"/>
      <c r="Q28" s="250"/>
      <c r="R28" s="251"/>
      <c r="S28" s="249"/>
      <c r="T28" s="247"/>
      <c r="U28" s="248"/>
      <c r="V28" s="249"/>
      <c r="W28" s="247" t="s">
        <v>1259</v>
      </c>
      <c r="X28" s="248">
        <v>2</v>
      </c>
      <c r="Y28" s="249"/>
      <c r="Z28" s="247"/>
      <c r="AA28" s="248"/>
      <c r="AB28" s="249"/>
      <c r="AC28" s="247"/>
      <c r="AD28" s="248"/>
      <c r="AE28" s="249"/>
      <c r="AF28" s="247"/>
      <c r="AG28" s="248"/>
      <c r="AH28" s="249"/>
      <c r="AI28" s="247"/>
      <c r="AJ28" s="248"/>
      <c r="AK28" s="249"/>
      <c r="AL28" s="124"/>
      <c r="AM28" s="124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</row>
    <row r="29" spans="1:204" s="78" customFormat="1" ht="14.25" hidden="1" customHeight="1" x14ac:dyDescent="0.3">
      <c r="A29" s="252" t="s">
        <v>47</v>
      </c>
      <c r="B29" s="247"/>
      <c r="C29" s="248"/>
      <c r="D29" s="249"/>
      <c r="E29" s="250"/>
      <c r="F29" s="251"/>
      <c r="G29" s="249"/>
      <c r="H29" s="250"/>
      <c r="I29" s="251"/>
      <c r="J29" s="249"/>
      <c r="K29" s="250"/>
      <c r="L29" s="251"/>
      <c r="M29" s="249"/>
      <c r="N29" s="250"/>
      <c r="O29" s="251"/>
      <c r="P29" s="249"/>
      <c r="Q29" s="250"/>
      <c r="R29" s="251"/>
      <c r="S29" s="249"/>
      <c r="T29" s="247"/>
      <c r="U29" s="248"/>
      <c r="V29" s="249"/>
      <c r="W29" s="247"/>
      <c r="X29" s="248"/>
      <c r="Y29" s="249"/>
      <c r="Z29" s="247"/>
      <c r="AA29" s="248"/>
      <c r="AB29" s="249"/>
      <c r="AC29" s="247"/>
      <c r="AD29" s="248"/>
      <c r="AE29" s="249"/>
      <c r="AF29" s="247"/>
      <c r="AG29" s="248"/>
      <c r="AH29" s="249"/>
      <c r="AI29" s="247"/>
      <c r="AJ29" s="248"/>
      <c r="AK29" s="249"/>
      <c r="AL29" s="124"/>
      <c r="AM29" s="124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</row>
    <row r="30" spans="1:204" s="78" customFormat="1" ht="14.25" customHeight="1" x14ac:dyDescent="0.3">
      <c r="A30" s="252" t="s">
        <v>47</v>
      </c>
      <c r="B30" s="247"/>
      <c r="C30" s="248"/>
      <c r="D30" s="249"/>
      <c r="E30" s="250"/>
      <c r="F30" s="251"/>
      <c r="G30" s="249"/>
      <c r="H30" s="250"/>
      <c r="I30" s="251"/>
      <c r="J30" s="249"/>
      <c r="K30" s="250"/>
      <c r="L30" s="251"/>
      <c r="M30" s="249"/>
      <c r="N30" s="250"/>
      <c r="O30" s="251"/>
      <c r="P30" s="249"/>
      <c r="Q30" s="250"/>
      <c r="R30" s="251"/>
      <c r="S30" s="249"/>
      <c r="T30" s="247"/>
      <c r="U30" s="248"/>
      <c r="V30" s="249"/>
      <c r="W30" s="247"/>
      <c r="X30" s="248"/>
      <c r="Y30" s="249"/>
      <c r="Z30" s="247"/>
      <c r="AA30" s="248"/>
      <c r="AB30" s="249"/>
      <c r="AC30" s="247"/>
      <c r="AD30" s="248"/>
      <c r="AE30" s="249"/>
      <c r="AF30" s="247"/>
      <c r="AG30" s="248"/>
      <c r="AH30" s="249"/>
      <c r="AI30" s="247"/>
      <c r="AJ30" s="248"/>
      <c r="AK30" s="249"/>
      <c r="AL30" s="124"/>
      <c r="AM30" s="124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</row>
    <row r="31" spans="1:204" s="78" customFormat="1" ht="14.25" customHeight="1" x14ac:dyDescent="0.3">
      <c r="A31" s="252" t="s">
        <v>47</v>
      </c>
      <c r="B31" s="247"/>
      <c r="C31" s="248"/>
      <c r="D31" s="249"/>
      <c r="E31" s="250"/>
      <c r="F31" s="251"/>
      <c r="G31" s="249"/>
      <c r="H31" s="250"/>
      <c r="I31" s="251"/>
      <c r="J31" s="249"/>
      <c r="K31" s="250"/>
      <c r="L31" s="251"/>
      <c r="M31" s="249"/>
      <c r="N31" s="250"/>
      <c r="O31" s="251"/>
      <c r="P31" s="249"/>
      <c r="Q31" s="250"/>
      <c r="R31" s="251"/>
      <c r="S31" s="249"/>
      <c r="T31" s="247"/>
      <c r="U31" s="248"/>
      <c r="V31" s="249"/>
      <c r="W31" s="247"/>
      <c r="X31" s="248"/>
      <c r="Y31" s="249"/>
      <c r="Z31" s="247"/>
      <c r="AA31" s="248"/>
      <c r="AB31" s="249"/>
      <c r="AC31" s="247"/>
      <c r="AD31" s="248"/>
      <c r="AE31" s="249"/>
      <c r="AF31" s="247"/>
      <c r="AG31" s="248"/>
      <c r="AH31" s="249"/>
      <c r="AI31" s="247"/>
      <c r="AJ31" s="248"/>
      <c r="AK31" s="249"/>
      <c r="AL31" s="124"/>
      <c r="AM31" s="124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</row>
    <row r="32" spans="1:204" s="78" customFormat="1" ht="14.25" customHeight="1" x14ac:dyDescent="0.3">
      <c r="A32" s="252" t="s">
        <v>47</v>
      </c>
      <c r="B32" s="253"/>
      <c r="C32" s="254"/>
      <c r="D32" s="255"/>
      <c r="E32" s="256"/>
      <c r="F32" s="257"/>
      <c r="G32" s="255"/>
      <c r="H32" s="256"/>
      <c r="I32" s="257"/>
      <c r="J32" s="255"/>
      <c r="K32" s="256"/>
      <c r="L32" s="257"/>
      <c r="M32" s="255"/>
      <c r="N32" s="256"/>
      <c r="O32" s="257"/>
      <c r="P32" s="255"/>
      <c r="Q32" s="256"/>
      <c r="R32" s="257"/>
      <c r="S32" s="255"/>
      <c r="T32" s="253"/>
      <c r="U32" s="254"/>
      <c r="V32" s="255"/>
      <c r="W32" s="253"/>
      <c r="X32" s="254"/>
      <c r="Y32" s="255"/>
      <c r="Z32" s="253"/>
      <c r="AA32" s="254"/>
      <c r="AB32" s="255"/>
      <c r="AC32" s="253"/>
      <c r="AD32" s="254"/>
      <c r="AE32" s="255"/>
      <c r="AF32" s="253"/>
      <c r="AG32" s="254"/>
      <c r="AH32" s="255"/>
      <c r="AI32" s="253"/>
      <c r="AJ32" s="254"/>
      <c r="AK32" s="255"/>
      <c r="AL32" s="124"/>
      <c r="AM32" s="124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</row>
    <row r="33" spans="1:204" s="78" customFormat="1" ht="13.8" customHeight="1" x14ac:dyDescent="0.3">
      <c r="A33" s="252" t="s">
        <v>47</v>
      </c>
      <c r="B33" s="253"/>
      <c r="C33" s="254"/>
      <c r="D33" s="255"/>
      <c r="E33" s="256"/>
      <c r="F33" s="257"/>
      <c r="G33" s="255"/>
      <c r="H33" s="256"/>
      <c r="I33" s="257"/>
      <c r="J33" s="255"/>
      <c r="K33" s="256"/>
      <c r="L33" s="257"/>
      <c r="M33" s="255"/>
      <c r="N33" s="256"/>
      <c r="O33" s="257"/>
      <c r="P33" s="255"/>
      <c r="Q33" s="256"/>
      <c r="R33" s="257"/>
      <c r="S33" s="255"/>
      <c r="T33" s="253"/>
      <c r="U33" s="254"/>
      <c r="V33" s="255"/>
      <c r="W33" s="253"/>
      <c r="X33" s="254"/>
      <c r="Y33" s="255"/>
      <c r="Z33" s="253"/>
      <c r="AA33" s="254"/>
      <c r="AB33" s="255"/>
      <c r="AC33" s="253"/>
      <c r="AD33" s="254"/>
      <c r="AE33" s="255"/>
      <c r="AF33" s="253"/>
      <c r="AG33" s="254"/>
      <c r="AH33" s="255"/>
      <c r="AI33" s="253"/>
      <c r="AJ33" s="254"/>
      <c r="AK33" s="255"/>
      <c r="AL33" s="124"/>
      <c r="AM33" s="124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</row>
    <row r="34" spans="1:204" s="78" customFormat="1" ht="14.25" customHeight="1" collapsed="1" thickBot="1" x14ac:dyDescent="0.35">
      <c r="A34" s="252" t="s">
        <v>48</v>
      </c>
      <c r="B34" s="253"/>
      <c r="C34" s="254">
        <v>-200</v>
      </c>
      <c r="D34" s="255"/>
      <c r="E34" s="256"/>
      <c r="F34" s="257">
        <v>-200</v>
      </c>
      <c r="G34" s="255"/>
      <c r="H34" s="258"/>
      <c r="I34" s="259">
        <v>-200</v>
      </c>
      <c r="J34" s="260"/>
      <c r="K34" s="538"/>
      <c r="L34" s="539">
        <v>-200</v>
      </c>
      <c r="M34" s="540"/>
      <c r="N34" s="538"/>
      <c r="O34" s="541">
        <v>-200</v>
      </c>
      <c r="P34" s="542"/>
      <c r="Q34" s="538"/>
      <c r="R34" s="539">
        <v>-200</v>
      </c>
      <c r="S34" s="262"/>
      <c r="T34" s="253"/>
      <c r="U34" s="254">
        <v>-200</v>
      </c>
      <c r="V34" s="255"/>
      <c r="W34" s="253"/>
      <c r="X34" s="254">
        <v>-200</v>
      </c>
      <c r="Y34" s="255"/>
      <c r="Z34" s="253"/>
      <c r="AA34" s="254">
        <v>-200</v>
      </c>
      <c r="AB34" s="255"/>
      <c r="AC34" s="253"/>
      <c r="AD34" s="254">
        <v>-200</v>
      </c>
      <c r="AE34" s="255"/>
      <c r="AF34" s="253"/>
      <c r="AG34" s="254">
        <v>-200</v>
      </c>
      <c r="AH34" s="255"/>
      <c r="AI34" s="253"/>
      <c r="AJ34" s="254">
        <v>-200</v>
      </c>
      <c r="AK34" s="255"/>
      <c r="AL34" s="124"/>
      <c r="AM34" s="124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</row>
    <row r="35" spans="1:204" s="78" customFormat="1" ht="14.25" customHeight="1" thickTop="1" x14ac:dyDescent="0.3">
      <c r="A35" s="263" t="s">
        <v>49</v>
      </c>
      <c r="B35" s="482" t="s">
        <v>250</v>
      </c>
      <c r="C35" s="301">
        <v>4</v>
      </c>
      <c r="D35" s="302">
        <v>3</v>
      </c>
      <c r="E35" s="300" t="s">
        <v>698</v>
      </c>
      <c r="F35" s="301">
        <v>5</v>
      </c>
      <c r="G35" s="302">
        <v>3</v>
      </c>
      <c r="H35" s="300"/>
      <c r="I35" s="301"/>
      <c r="J35" s="302"/>
      <c r="K35" s="300" t="s">
        <v>645</v>
      </c>
      <c r="L35" s="301">
        <v>50</v>
      </c>
      <c r="M35" s="302">
        <v>1</v>
      </c>
      <c r="N35" s="300" t="s">
        <v>637</v>
      </c>
      <c r="O35" s="301">
        <v>19</v>
      </c>
      <c r="P35" s="302">
        <v>1</v>
      </c>
      <c r="Q35" s="300" t="s">
        <v>19</v>
      </c>
      <c r="R35" s="301">
        <v>20</v>
      </c>
      <c r="S35" s="376">
        <v>1</v>
      </c>
      <c r="T35" s="374" t="s">
        <v>501</v>
      </c>
      <c r="U35" s="375">
        <v>4</v>
      </c>
      <c r="V35" s="376">
        <v>2</v>
      </c>
      <c r="W35" s="482" t="s">
        <v>691</v>
      </c>
      <c r="X35" s="375">
        <v>1</v>
      </c>
      <c r="Y35" s="376">
        <v>1</v>
      </c>
      <c r="Z35" s="300" t="s">
        <v>458</v>
      </c>
      <c r="AA35" s="375">
        <v>6</v>
      </c>
      <c r="AB35" s="376">
        <v>2</v>
      </c>
      <c r="AC35" s="374"/>
      <c r="AD35" s="375"/>
      <c r="AE35" s="376"/>
      <c r="AF35" s="374"/>
      <c r="AG35" s="375"/>
      <c r="AH35" s="376"/>
      <c r="AI35" s="300" t="s">
        <v>253</v>
      </c>
      <c r="AJ35" s="375">
        <v>45</v>
      </c>
      <c r="AK35" s="376">
        <v>1</v>
      </c>
      <c r="AL35" s="124"/>
      <c r="AM35" s="124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</row>
    <row r="36" spans="1:204" s="78" customFormat="1" ht="14.25" customHeight="1" thickBot="1" x14ac:dyDescent="0.35">
      <c r="A36" s="264" t="s">
        <v>49</v>
      </c>
      <c r="B36" s="482" t="s">
        <v>326</v>
      </c>
      <c r="C36" s="304">
        <v>8</v>
      </c>
      <c r="D36" s="305">
        <v>1</v>
      </c>
      <c r="E36" s="303"/>
      <c r="F36" s="304"/>
      <c r="G36" s="305"/>
      <c r="H36" s="303"/>
      <c r="I36" s="304"/>
      <c r="J36" s="305"/>
      <c r="K36" s="303" t="s">
        <v>391</v>
      </c>
      <c r="L36" s="304">
        <v>1</v>
      </c>
      <c r="M36" s="305">
        <v>1</v>
      </c>
      <c r="N36" s="303"/>
      <c r="O36" s="304"/>
      <c r="P36" s="305"/>
      <c r="Q36" s="303" t="s">
        <v>702</v>
      </c>
      <c r="R36" s="304">
        <v>1</v>
      </c>
      <c r="S36" s="305">
        <v>3</v>
      </c>
      <c r="T36" s="303" t="s">
        <v>670</v>
      </c>
      <c r="U36" s="304">
        <v>1</v>
      </c>
      <c r="V36" s="305">
        <v>3</v>
      </c>
      <c r="W36" s="303"/>
      <c r="X36" s="304"/>
      <c r="Y36" s="305"/>
      <c r="Z36" s="303" t="s">
        <v>506</v>
      </c>
      <c r="AA36" s="304">
        <v>1</v>
      </c>
      <c r="AB36" s="305">
        <v>2</v>
      </c>
      <c r="AC36" s="303" t="s">
        <v>429</v>
      </c>
      <c r="AD36" s="378">
        <v>25</v>
      </c>
      <c r="AE36" s="379">
        <v>2</v>
      </c>
      <c r="AF36" s="377"/>
      <c r="AG36" s="378"/>
      <c r="AH36" s="379"/>
      <c r="AI36" s="482" t="s">
        <v>246</v>
      </c>
      <c r="AJ36" s="378">
        <v>47</v>
      </c>
      <c r="AK36" s="379">
        <v>1</v>
      </c>
      <c r="AL36" s="124"/>
      <c r="AM36" s="124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</row>
    <row r="37" spans="1:204" s="78" customFormat="1" ht="13.8" customHeight="1" thickTop="1" thickBot="1" x14ac:dyDescent="0.35">
      <c r="A37" s="263" t="s">
        <v>478</v>
      </c>
      <c r="B37" s="374"/>
      <c r="C37" s="301"/>
      <c r="D37" s="302"/>
      <c r="E37" s="300"/>
      <c r="F37" s="301"/>
      <c r="G37" s="302"/>
      <c r="H37" s="300"/>
      <c r="I37" s="301"/>
      <c r="J37" s="302"/>
      <c r="K37" s="300"/>
      <c r="L37" s="301"/>
      <c r="M37" s="302"/>
      <c r="N37" s="300"/>
      <c r="O37" s="301"/>
      <c r="P37" s="302"/>
      <c r="Q37" s="300"/>
      <c r="R37" s="301"/>
      <c r="S37" s="302"/>
      <c r="T37" s="300"/>
      <c r="U37" s="301"/>
      <c r="V37" s="302"/>
      <c r="W37" s="303"/>
      <c r="X37" s="304"/>
      <c r="Y37" s="305"/>
      <c r="Z37" s="300"/>
      <c r="AA37" s="301"/>
      <c r="AB37" s="302"/>
      <c r="AC37" s="300"/>
      <c r="AD37" s="301"/>
      <c r="AE37" s="302"/>
      <c r="AF37" s="300"/>
      <c r="AG37" s="301"/>
      <c r="AH37" s="302"/>
      <c r="AI37" s="300"/>
      <c r="AJ37" s="301"/>
      <c r="AK37" s="302"/>
      <c r="AL37" s="124"/>
      <c r="AM37" s="124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</row>
    <row r="38" spans="1:204" s="78" customFormat="1" ht="13.8" customHeight="1" thickTop="1" thickBot="1" x14ac:dyDescent="0.35">
      <c r="A38" s="264" t="s">
        <v>478</v>
      </c>
      <c r="B38" s="377"/>
      <c r="C38" s="304"/>
      <c r="D38" s="305"/>
      <c r="E38" s="303"/>
      <c r="F38" s="304"/>
      <c r="G38" s="305"/>
      <c r="H38" s="303"/>
      <c r="I38" s="304"/>
      <c r="J38" s="305"/>
      <c r="K38" s="303"/>
      <c r="L38" s="304"/>
      <c r="M38" s="305"/>
      <c r="N38" s="303"/>
      <c r="O38" s="304"/>
      <c r="P38" s="305"/>
      <c r="Q38" s="303"/>
      <c r="R38" s="304"/>
      <c r="S38" s="305"/>
      <c r="T38" s="303"/>
      <c r="U38" s="304"/>
      <c r="V38" s="305"/>
      <c r="W38" s="303"/>
      <c r="X38" s="304"/>
      <c r="Y38" s="305"/>
      <c r="Z38" s="303"/>
      <c r="AA38" s="304"/>
      <c r="AB38" s="305"/>
      <c r="AC38" s="303"/>
      <c r="AD38" s="304"/>
      <c r="AE38" s="305"/>
      <c r="AF38" s="303"/>
      <c r="AG38" s="304"/>
      <c r="AH38" s="305"/>
      <c r="AI38" s="303"/>
      <c r="AJ38" s="304"/>
      <c r="AK38" s="305"/>
      <c r="AL38" s="124"/>
      <c r="AM38" s="124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</row>
    <row r="39" spans="1:204" s="308" customFormat="1" ht="13.8" customHeight="1" collapsed="1" thickBot="1" x14ac:dyDescent="0.35">
      <c r="A39" s="306" t="s">
        <v>102</v>
      </c>
      <c r="B39" s="518" t="s">
        <v>678</v>
      </c>
      <c r="C39" s="471">
        <v>1</v>
      </c>
      <c r="D39" s="472">
        <v>3</v>
      </c>
      <c r="E39" s="473"/>
      <c r="F39" s="471"/>
      <c r="G39" s="472"/>
      <c r="H39" s="473" t="s">
        <v>675</v>
      </c>
      <c r="I39" s="471">
        <v>1</v>
      </c>
      <c r="J39" s="472">
        <v>3</v>
      </c>
      <c r="K39" s="474" t="s">
        <v>676</v>
      </c>
      <c r="L39" s="471">
        <v>1</v>
      </c>
      <c r="M39" s="472">
        <v>3</v>
      </c>
      <c r="N39" s="470" t="s">
        <v>683</v>
      </c>
      <c r="O39" s="471">
        <v>1</v>
      </c>
      <c r="P39" s="472">
        <v>3</v>
      </c>
      <c r="Q39" s="475" t="s">
        <v>669</v>
      </c>
      <c r="R39" s="476">
        <v>1</v>
      </c>
      <c r="S39" s="477">
        <v>3</v>
      </c>
      <c r="T39" s="470"/>
      <c r="U39" s="471"/>
      <c r="V39" s="472"/>
      <c r="W39" s="474" t="s">
        <v>682</v>
      </c>
      <c r="X39" s="471">
        <v>1</v>
      </c>
      <c r="Y39" s="472">
        <v>3</v>
      </c>
      <c r="Z39" s="530" t="s">
        <v>1271</v>
      </c>
      <c r="AA39" s="471"/>
      <c r="AB39" s="472">
        <v>1</v>
      </c>
      <c r="AC39" s="470" t="s">
        <v>706</v>
      </c>
      <c r="AD39" s="471">
        <v>1</v>
      </c>
      <c r="AE39" s="472">
        <v>3</v>
      </c>
      <c r="AF39" s="479"/>
      <c r="AG39" s="471"/>
      <c r="AH39" s="472"/>
      <c r="AI39" s="470" t="s">
        <v>681</v>
      </c>
      <c r="AJ39" s="471">
        <v>1</v>
      </c>
      <c r="AK39" s="472">
        <v>3</v>
      </c>
      <c r="AL39" s="307"/>
      <c r="AM39" s="307"/>
    </row>
    <row r="40" spans="1:204" s="123" customFormat="1" ht="13.8" customHeight="1" thickTop="1" x14ac:dyDescent="0.3">
      <c r="A40" s="738" t="s">
        <v>655</v>
      </c>
      <c r="B40" s="443" t="s">
        <v>484</v>
      </c>
      <c r="C40" s="444"/>
      <c r="D40" s="445"/>
      <c r="E40" s="443" t="s">
        <v>405</v>
      </c>
      <c r="F40" s="444"/>
      <c r="G40" s="535"/>
      <c r="H40" s="536" t="s">
        <v>202</v>
      </c>
      <c r="I40" s="537"/>
      <c r="J40" s="535"/>
      <c r="K40" s="536" t="s">
        <v>224</v>
      </c>
      <c r="L40" s="537"/>
      <c r="M40" s="535"/>
      <c r="N40" s="536" t="s">
        <v>165</v>
      </c>
      <c r="O40" s="537"/>
      <c r="P40" s="535"/>
      <c r="Q40" s="536" t="s">
        <v>370</v>
      </c>
      <c r="R40" s="537"/>
      <c r="S40" s="535"/>
      <c r="T40" s="536" t="s">
        <v>491</v>
      </c>
      <c r="U40" s="537"/>
      <c r="V40" s="535"/>
      <c r="W40" s="536" t="s">
        <v>38</v>
      </c>
      <c r="X40" s="537"/>
      <c r="Y40" s="535"/>
      <c r="Z40" s="536" t="s">
        <v>96</v>
      </c>
      <c r="AA40" s="537">
        <v>34</v>
      </c>
      <c r="AB40" s="535">
        <v>1</v>
      </c>
      <c r="AC40" s="536" t="s">
        <v>630</v>
      </c>
      <c r="AD40" s="444"/>
      <c r="AE40" s="445"/>
      <c r="AF40" s="443" t="s">
        <v>96</v>
      </c>
      <c r="AG40" s="444"/>
      <c r="AH40" s="445"/>
      <c r="AI40" s="443" t="s">
        <v>1255</v>
      </c>
      <c r="AJ40" s="444"/>
      <c r="AK40" s="445"/>
      <c r="AL40" s="124"/>
      <c r="AM40" s="124"/>
    </row>
    <row r="41" spans="1:204" s="68" customFormat="1" x14ac:dyDescent="0.3">
      <c r="A41" s="738"/>
      <c r="B41" s="414" t="s">
        <v>712</v>
      </c>
      <c r="C41" s="446"/>
      <c r="D41" s="447"/>
      <c r="E41" s="414" t="s">
        <v>228</v>
      </c>
      <c r="F41" s="446"/>
      <c r="G41" s="447"/>
      <c r="H41" s="414" t="s">
        <v>328</v>
      </c>
      <c r="I41" s="446"/>
      <c r="J41" s="447"/>
      <c r="K41" s="414" t="s">
        <v>254</v>
      </c>
      <c r="L41" s="446"/>
      <c r="M41" s="447"/>
      <c r="N41" s="414" t="s">
        <v>1245</v>
      </c>
      <c r="O41" s="446"/>
      <c r="P41" s="447"/>
      <c r="Q41" s="414" t="s">
        <v>510</v>
      </c>
      <c r="R41" s="446"/>
      <c r="S41" s="447"/>
      <c r="T41" s="414" t="s">
        <v>248</v>
      </c>
      <c r="U41" s="446"/>
      <c r="V41" s="447"/>
      <c r="W41" s="414" t="s">
        <v>427</v>
      </c>
      <c r="X41" s="446"/>
      <c r="Y41" s="447"/>
      <c r="Z41" s="414" t="s">
        <v>345</v>
      </c>
      <c r="AA41" s="446">
        <v>1</v>
      </c>
      <c r="AB41" s="447">
        <v>3</v>
      </c>
      <c r="AC41" s="414" t="s">
        <v>564</v>
      </c>
      <c r="AD41" s="446"/>
      <c r="AE41" s="447"/>
      <c r="AF41" s="414" t="s">
        <v>77</v>
      </c>
      <c r="AG41" s="446"/>
      <c r="AH41" s="447"/>
      <c r="AI41" s="414"/>
      <c r="AJ41" s="446"/>
      <c r="AK41" s="447"/>
      <c r="AL41" s="124"/>
      <c r="AM41" s="124"/>
    </row>
    <row r="42" spans="1:204" s="68" customFormat="1" x14ac:dyDescent="0.3">
      <c r="A42" s="738"/>
      <c r="B42" s="448" t="s">
        <v>568</v>
      </c>
      <c r="C42" s="449"/>
      <c r="D42" s="450"/>
      <c r="E42" s="448" t="s">
        <v>413</v>
      </c>
      <c r="F42" s="449"/>
      <c r="G42" s="450"/>
      <c r="H42" s="448" t="s">
        <v>664</v>
      </c>
      <c r="I42" s="449"/>
      <c r="J42" s="450"/>
      <c r="K42" s="448" t="s">
        <v>403</v>
      </c>
      <c r="L42" s="449"/>
      <c r="M42" s="450"/>
      <c r="N42" s="448"/>
      <c r="O42" s="449"/>
      <c r="P42" s="450"/>
      <c r="Q42" s="448" t="s">
        <v>135</v>
      </c>
      <c r="R42" s="449"/>
      <c r="S42" s="450"/>
      <c r="T42" s="448" t="s">
        <v>523</v>
      </c>
      <c r="U42" s="449"/>
      <c r="V42" s="450"/>
      <c r="W42" s="448" t="s">
        <v>394</v>
      </c>
      <c r="X42" s="449"/>
      <c r="Y42" s="450"/>
      <c r="Z42" s="448" t="s">
        <v>220</v>
      </c>
      <c r="AA42" s="449"/>
      <c r="AB42" s="450"/>
      <c r="AC42" s="448"/>
      <c r="AD42" s="449"/>
      <c r="AE42" s="450"/>
      <c r="AF42" s="448"/>
      <c r="AG42" s="449"/>
      <c r="AH42" s="450"/>
      <c r="AI42" s="448"/>
      <c r="AJ42" s="449"/>
      <c r="AK42" s="450"/>
      <c r="AL42" s="124"/>
      <c r="AM42" s="124"/>
    </row>
    <row r="43" spans="1:204" s="68" customFormat="1" ht="14.4" customHeight="1" x14ac:dyDescent="0.3">
      <c r="A43" s="738"/>
      <c r="B43" s="414" t="s">
        <v>250</v>
      </c>
      <c r="C43" s="446"/>
      <c r="D43" s="447"/>
      <c r="E43" s="414"/>
      <c r="F43" s="446"/>
      <c r="G43" s="447"/>
      <c r="H43" s="414"/>
      <c r="I43" s="446"/>
      <c r="J43" s="447"/>
      <c r="K43" s="414" t="s">
        <v>257</v>
      </c>
      <c r="L43" s="446"/>
      <c r="M43" s="447"/>
      <c r="N43" s="414"/>
      <c r="O43" s="446"/>
      <c r="P43" s="447"/>
      <c r="Q43" s="414" t="s">
        <v>245</v>
      </c>
      <c r="R43" s="446"/>
      <c r="S43" s="447"/>
      <c r="T43" s="414" t="s">
        <v>684</v>
      </c>
      <c r="U43" s="446"/>
      <c r="V43" s="447"/>
      <c r="W43" s="414"/>
      <c r="X43" s="446"/>
      <c r="Y43" s="447"/>
      <c r="Z43" s="414" t="s">
        <v>383</v>
      </c>
      <c r="AA43" s="446"/>
      <c r="AB43" s="447"/>
      <c r="AC43" s="414"/>
      <c r="AD43" s="446"/>
      <c r="AE43" s="447"/>
      <c r="AF43" s="414"/>
      <c r="AG43" s="446"/>
      <c r="AH43" s="447"/>
      <c r="AI43" s="414"/>
      <c r="AJ43" s="446"/>
      <c r="AK43" s="447"/>
      <c r="AL43" s="124"/>
      <c r="AM43" s="124"/>
    </row>
    <row r="44" spans="1:204" s="68" customFormat="1" ht="14.4" customHeight="1" x14ac:dyDescent="0.3">
      <c r="A44" s="738"/>
      <c r="B44" s="448" t="s">
        <v>326</v>
      </c>
      <c r="C44" s="449"/>
      <c r="D44" s="450"/>
      <c r="E44" s="448"/>
      <c r="F44" s="449"/>
      <c r="G44" s="450"/>
      <c r="H44" s="448"/>
      <c r="I44" s="449"/>
      <c r="J44" s="450"/>
      <c r="K44" s="448"/>
      <c r="L44" s="449"/>
      <c r="M44" s="450"/>
      <c r="N44" s="448"/>
      <c r="O44" s="449"/>
      <c r="P44" s="450"/>
      <c r="Q44" s="448"/>
      <c r="R44" s="449"/>
      <c r="S44" s="450"/>
      <c r="T44" s="448"/>
      <c r="U44" s="449"/>
      <c r="V44" s="450"/>
      <c r="W44" s="448"/>
      <c r="X44" s="449"/>
      <c r="Y44" s="450"/>
      <c r="Z44" s="448"/>
      <c r="AA44" s="449"/>
      <c r="AB44" s="450"/>
      <c r="AC44" s="448"/>
      <c r="AD44" s="449"/>
      <c r="AE44" s="450"/>
      <c r="AF44" s="448"/>
      <c r="AG44" s="449"/>
      <c r="AH44" s="450"/>
      <c r="AI44" s="448"/>
      <c r="AJ44" s="449"/>
      <c r="AK44" s="450"/>
      <c r="AL44" s="124"/>
      <c r="AM44" s="124"/>
    </row>
    <row r="45" spans="1:204" s="68" customFormat="1" ht="14.4" customHeight="1" thickBot="1" x14ac:dyDescent="0.35">
      <c r="A45" s="738"/>
      <c r="B45" s="414"/>
      <c r="C45" s="446"/>
      <c r="D45" s="447"/>
      <c r="E45" s="414"/>
      <c r="F45" s="446"/>
      <c r="G45" s="447"/>
      <c r="H45" s="414"/>
      <c r="I45" s="446"/>
      <c r="J45" s="447"/>
      <c r="K45" s="414" t="s">
        <v>1254</v>
      </c>
      <c r="L45" s="446"/>
      <c r="M45" s="447"/>
      <c r="N45" s="414"/>
      <c r="O45" s="446"/>
      <c r="P45" s="447"/>
      <c r="Q45" s="414"/>
      <c r="R45" s="446"/>
      <c r="S45" s="447"/>
      <c r="T45" s="414"/>
      <c r="U45" s="446"/>
      <c r="V45" s="447"/>
      <c r="W45" s="414"/>
      <c r="X45" s="446"/>
      <c r="Y45" s="447"/>
      <c r="Z45" s="414"/>
      <c r="AA45" s="446"/>
      <c r="AB45" s="447"/>
      <c r="AC45" s="414"/>
      <c r="AD45" s="446"/>
      <c r="AE45" s="447"/>
      <c r="AF45" s="414"/>
      <c r="AG45" s="446"/>
      <c r="AH45" s="447"/>
      <c r="AI45" s="414"/>
      <c r="AJ45" s="446"/>
      <c r="AK45" s="447"/>
      <c r="AL45" s="124"/>
      <c r="AM45" s="124"/>
    </row>
    <row r="46" spans="1:204" s="68" customFormat="1" ht="14.4" hidden="1" customHeight="1" x14ac:dyDescent="0.3">
      <c r="A46" s="738"/>
      <c r="B46" s="448"/>
      <c r="C46" s="449"/>
      <c r="D46" s="450"/>
      <c r="E46" s="448"/>
      <c r="F46" s="449"/>
      <c r="G46" s="450"/>
      <c r="H46" s="448"/>
      <c r="I46" s="449"/>
      <c r="J46" s="450"/>
      <c r="K46" s="448"/>
      <c r="L46" s="449"/>
      <c r="M46" s="450"/>
      <c r="N46" s="448"/>
      <c r="O46" s="449"/>
      <c r="P46" s="450"/>
      <c r="Q46" s="448"/>
      <c r="R46" s="449"/>
      <c r="S46" s="450"/>
      <c r="T46" s="448"/>
      <c r="U46" s="449"/>
      <c r="V46" s="450"/>
      <c r="W46" s="448"/>
      <c r="X46" s="449"/>
      <c r="Y46" s="450"/>
      <c r="Z46" s="448"/>
      <c r="AA46" s="449"/>
      <c r="AB46" s="450"/>
      <c r="AC46" s="448"/>
      <c r="AD46" s="449"/>
      <c r="AE46" s="450"/>
      <c r="AF46" s="448"/>
      <c r="AG46" s="449"/>
      <c r="AH46" s="450"/>
      <c r="AI46" s="448"/>
      <c r="AJ46" s="449"/>
      <c r="AK46" s="450"/>
      <c r="AL46" s="124"/>
      <c r="AM46" s="124"/>
    </row>
    <row r="47" spans="1:204" s="68" customFormat="1" ht="14.4" hidden="1" customHeight="1" x14ac:dyDescent="0.3">
      <c r="A47" s="738"/>
      <c r="B47" s="414"/>
      <c r="C47" s="446"/>
      <c r="D47" s="447"/>
      <c r="E47" s="414"/>
      <c r="F47" s="446"/>
      <c r="G47" s="447"/>
      <c r="H47" s="414"/>
      <c r="I47" s="446"/>
      <c r="J47" s="447"/>
      <c r="K47" s="414"/>
      <c r="L47" s="446"/>
      <c r="M47" s="447"/>
      <c r="N47" s="414"/>
      <c r="O47" s="446"/>
      <c r="P47" s="447"/>
      <c r="Q47" s="414"/>
      <c r="R47" s="446"/>
      <c r="S47" s="447"/>
      <c r="T47" s="414"/>
      <c r="U47" s="446"/>
      <c r="V47" s="447"/>
      <c r="W47" s="414"/>
      <c r="X47" s="446"/>
      <c r="Y47" s="447"/>
      <c r="Z47" s="414"/>
      <c r="AA47" s="446"/>
      <c r="AB47" s="447"/>
      <c r="AC47" s="414"/>
      <c r="AD47" s="446"/>
      <c r="AE47" s="447"/>
      <c r="AF47" s="414"/>
      <c r="AG47" s="446"/>
      <c r="AH47" s="447"/>
      <c r="AI47" s="414"/>
      <c r="AJ47" s="446"/>
      <c r="AK47" s="447"/>
      <c r="AL47" s="124"/>
      <c r="AM47" s="124"/>
    </row>
    <row r="48" spans="1:204" s="187" customFormat="1" ht="14.4" hidden="1" customHeight="1" x14ac:dyDescent="0.3">
      <c r="A48" s="738"/>
      <c r="B48" s="448"/>
      <c r="C48" s="449"/>
      <c r="D48" s="450"/>
      <c r="E48" s="448"/>
      <c r="F48" s="449"/>
      <c r="G48" s="450"/>
      <c r="H48" s="448"/>
      <c r="I48" s="449"/>
      <c r="J48" s="450"/>
      <c r="K48" s="448"/>
      <c r="L48" s="449"/>
      <c r="M48" s="450"/>
      <c r="N48" s="448"/>
      <c r="O48" s="449"/>
      <c r="P48" s="450"/>
      <c r="Q48" s="448"/>
      <c r="R48" s="449"/>
      <c r="S48" s="450"/>
      <c r="T48" s="448"/>
      <c r="U48" s="449"/>
      <c r="V48" s="450"/>
      <c r="W48" s="448"/>
      <c r="X48" s="449"/>
      <c r="Y48" s="450"/>
      <c r="Z48" s="448"/>
      <c r="AA48" s="449"/>
      <c r="AB48" s="450"/>
      <c r="AC48" s="448"/>
      <c r="AD48" s="449"/>
      <c r="AE48" s="450"/>
      <c r="AF48" s="448"/>
      <c r="AG48" s="449"/>
      <c r="AH48" s="450"/>
      <c r="AI48" s="448"/>
      <c r="AJ48" s="449"/>
      <c r="AK48" s="450"/>
      <c r="AL48" s="124"/>
      <c r="AM48" s="124"/>
    </row>
    <row r="49" spans="1:39" s="188" customFormat="1" ht="15" hidden="1" customHeight="1" collapsed="1" thickBot="1" x14ac:dyDescent="0.35">
      <c r="A49" s="738"/>
      <c r="B49" s="460"/>
      <c r="C49" s="461"/>
      <c r="D49" s="462"/>
      <c r="E49" s="460"/>
      <c r="F49" s="461"/>
      <c r="G49" s="462"/>
      <c r="H49" s="460"/>
      <c r="I49" s="461"/>
      <c r="J49" s="462"/>
      <c r="K49" s="460"/>
      <c r="L49" s="452"/>
      <c r="M49" s="453"/>
      <c r="N49" s="451"/>
      <c r="O49" s="452"/>
      <c r="P49" s="453"/>
      <c r="Q49" s="451"/>
      <c r="R49" s="452"/>
      <c r="S49" s="453"/>
      <c r="T49" s="451"/>
      <c r="U49" s="452"/>
      <c r="V49" s="453"/>
      <c r="W49" s="451"/>
      <c r="X49" s="452"/>
      <c r="Y49" s="453"/>
      <c r="Z49" s="451"/>
      <c r="AA49" s="452"/>
      <c r="AB49" s="453"/>
      <c r="AC49" s="451"/>
      <c r="AD49" s="452"/>
      <c r="AE49" s="453"/>
      <c r="AF49" s="451"/>
      <c r="AG49" s="452"/>
      <c r="AH49" s="453"/>
      <c r="AI49" s="451"/>
      <c r="AJ49" s="452"/>
      <c r="AK49" s="453"/>
      <c r="AL49" s="124"/>
      <c r="AM49" s="124"/>
    </row>
    <row r="50" spans="1:39" s="68" customFormat="1" ht="15" thickTop="1" x14ac:dyDescent="0.3">
      <c r="A50" s="463"/>
      <c r="B50" s="739" t="s">
        <v>639</v>
      </c>
      <c r="C50" s="740"/>
      <c r="D50" s="741"/>
      <c r="E50" s="742" t="s">
        <v>641</v>
      </c>
      <c r="F50" s="743"/>
      <c r="G50" s="744"/>
      <c r="H50" s="745" t="s">
        <v>654</v>
      </c>
      <c r="I50" s="746"/>
      <c r="J50" s="746"/>
      <c r="K50" s="747"/>
      <c r="L50" s="124"/>
      <c r="M50" s="124"/>
      <c r="N50" s="124"/>
      <c r="O50" s="124"/>
      <c r="P50" s="124"/>
      <c r="Q50"/>
      <c r="R50"/>
      <c r="S50"/>
      <c r="T50" s="739" t="s">
        <v>639</v>
      </c>
      <c r="U50" s="740"/>
      <c r="V50" s="741"/>
      <c r="W50" s="742" t="s">
        <v>641</v>
      </c>
      <c r="X50" s="743"/>
      <c r="Y50" s="744"/>
      <c r="Z50" s="718" t="s">
        <v>654</v>
      </c>
      <c r="AA50" s="719"/>
      <c r="AB50" s="719"/>
      <c r="AC50" s="719"/>
      <c r="AD50" s="124"/>
      <c r="AE50" s="124"/>
      <c r="AF50" s="124"/>
      <c r="AG50" s="124"/>
      <c r="AH50" s="124"/>
      <c r="AI50"/>
      <c r="AJ50"/>
      <c r="AK50"/>
      <c r="AL50"/>
      <c r="AM50" s="124"/>
    </row>
    <row r="51" spans="1:39" s="68" customFormat="1" ht="15" thickBot="1" x14ac:dyDescent="0.35">
      <c r="A51" s="464"/>
      <c r="B51" s="720" t="s">
        <v>640</v>
      </c>
      <c r="C51" s="721"/>
      <c r="D51" s="722"/>
      <c r="E51" s="723" t="s">
        <v>642</v>
      </c>
      <c r="F51" s="724"/>
      <c r="G51" s="725"/>
      <c r="H51" s="726" t="s">
        <v>653</v>
      </c>
      <c r="I51" s="727"/>
      <c r="J51" s="727"/>
      <c r="K51" s="465"/>
      <c r="L51" s="124"/>
      <c r="M51" s="124"/>
      <c r="N51" s="124"/>
      <c r="O51" s="124"/>
      <c r="P51" s="124"/>
      <c r="Q51" s="124"/>
      <c r="R51" s="124"/>
      <c r="S51" s="124"/>
      <c r="T51" s="728" t="s">
        <v>640</v>
      </c>
      <c r="U51" s="729"/>
      <c r="V51" s="730"/>
      <c r="W51" s="731" t="s">
        <v>642</v>
      </c>
      <c r="X51" s="732"/>
      <c r="Y51" s="733"/>
      <c r="Z51" s="734" t="s">
        <v>646</v>
      </c>
      <c r="AA51" s="735"/>
      <c r="AB51" s="735"/>
      <c r="AC51" s="124"/>
      <c r="AD51" s="124"/>
      <c r="AE51" s="124"/>
      <c r="AF51"/>
      <c r="AG51"/>
      <c r="AH51"/>
      <c r="AI51" s="124"/>
      <c r="AJ51" s="124"/>
      <c r="AK51" s="124"/>
      <c r="AL51" s="124"/>
      <c r="AM51" s="124"/>
    </row>
    <row r="52" spans="1:39" ht="15" collapsed="1" thickTop="1" x14ac:dyDescent="0.3">
      <c r="B52"/>
      <c r="C52"/>
      <c r="D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9" s="124" customFormat="1" x14ac:dyDescent="0.3">
      <c r="B53"/>
      <c r="C53"/>
      <c r="D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1:39" s="124" customFormat="1" x14ac:dyDescent="0.3">
      <c r="B54"/>
      <c r="C54"/>
      <c r="D54"/>
      <c r="L54"/>
      <c r="M54"/>
      <c r="N54"/>
      <c r="O54"/>
      <c r="P54"/>
      <c r="Q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 s="124" customFormat="1" x14ac:dyDescent="0.3">
      <c r="B55"/>
      <c r="C55"/>
      <c r="D55"/>
      <c r="H55"/>
      <c r="I55"/>
      <c r="J55"/>
      <c r="K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1:39" s="124" customFormat="1" x14ac:dyDescent="0.3"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 s="124" customFormat="1" x14ac:dyDescent="0.3"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 x14ac:dyDescent="0.3">
      <c r="H58" s="124"/>
      <c r="I58" s="124"/>
      <c r="J58" s="124"/>
      <c r="S58" s="124"/>
      <c r="T58" s="124"/>
      <c r="U58" s="124"/>
      <c r="V58" s="124"/>
      <c r="W58" s="124"/>
      <c r="X58" s="124"/>
      <c r="Y58" s="124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 x14ac:dyDescent="0.3">
      <c r="H59" s="124"/>
      <c r="I59" s="124"/>
      <c r="J59" s="124"/>
      <c r="S59" s="124"/>
      <c r="T59" s="124"/>
      <c r="U59" s="124"/>
      <c r="V59" s="124"/>
      <c r="W59" s="124"/>
      <c r="X59" s="124"/>
      <c r="Y59" s="124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 x14ac:dyDescent="0.3">
      <c r="H60" s="124"/>
      <c r="I60" s="124"/>
      <c r="J60" s="124"/>
      <c r="S60" s="124"/>
      <c r="T60" s="124"/>
      <c r="U60" s="124"/>
      <c r="V60" s="124"/>
      <c r="W60" s="124"/>
      <c r="X60" s="124"/>
      <c r="Y60" s="124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39" x14ac:dyDescent="0.3">
      <c r="H61" s="124"/>
      <c r="I61" s="124"/>
      <c r="J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</row>
  </sheetData>
  <sortState ref="AI2:AK18">
    <sortCondition ref="AI2:AI18"/>
  </sortState>
  <mergeCells count="61">
    <mergeCell ref="H51:J51"/>
    <mergeCell ref="Z51:AB51"/>
    <mergeCell ref="U21:V21"/>
    <mergeCell ref="N19:N21"/>
    <mergeCell ref="O19:P19"/>
    <mergeCell ref="Q19:Q21"/>
    <mergeCell ref="R19:S19"/>
    <mergeCell ref="L20:M20"/>
    <mergeCell ref="O20:P20"/>
    <mergeCell ref="R20:S20"/>
    <mergeCell ref="L21:M21"/>
    <mergeCell ref="O21:P21"/>
    <mergeCell ref="R21:S21"/>
    <mergeCell ref="Z50:AC50"/>
    <mergeCell ref="I19:J19"/>
    <mergeCell ref="I20:J20"/>
    <mergeCell ref="B51:D51"/>
    <mergeCell ref="E51:G51"/>
    <mergeCell ref="T51:V51"/>
    <mergeCell ref="W51:Y51"/>
    <mergeCell ref="AA21:AB21"/>
    <mergeCell ref="T19:T21"/>
    <mergeCell ref="U19:V19"/>
    <mergeCell ref="W19:W21"/>
    <mergeCell ref="X19:Y19"/>
    <mergeCell ref="Z19:Z21"/>
    <mergeCell ref="AA19:AB19"/>
    <mergeCell ref="U20:V20"/>
    <mergeCell ref="X20:Y20"/>
    <mergeCell ref="L19:M19"/>
    <mergeCell ref="AA20:AB20"/>
    <mergeCell ref="X21:Y21"/>
    <mergeCell ref="A40:A49"/>
    <mergeCell ref="B50:D50"/>
    <mergeCell ref="E50:G50"/>
    <mergeCell ref="T50:V50"/>
    <mergeCell ref="W50:Y50"/>
    <mergeCell ref="H50:K50"/>
    <mergeCell ref="AF19:AF21"/>
    <mergeCell ref="AG19:AH19"/>
    <mergeCell ref="AI19:AI21"/>
    <mergeCell ref="AJ19:AK19"/>
    <mergeCell ref="AD20:AE20"/>
    <mergeCell ref="AG20:AH20"/>
    <mergeCell ref="AJ20:AK20"/>
    <mergeCell ref="AD21:AE21"/>
    <mergeCell ref="AG21:AH21"/>
    <mergeCell ref="AJ21:AK21"/>
    <mergeCell ref="AD19:AE19"/>
    <mergeCell ref="I21:J21"/>
    <mergeCell ref="AC19:AC21"/>
    <mergeCell ref="K19:K21"/>
    <mergeCell ref="B19:B21"/>
    <mergeCell ref="C19:D19"/>
    <mergeCell ref="E19:E21"/>
    <mergeCell ref="F19:G19"/>
    <mergeCell ref="H19:H21"/>
    <mergeCell ref="F21:G21"/>
    <mergeCell ref="C20:D20"/>
    <mergeCell ref="F20:G20"/>
    <mergeCell ref="C21:D21"/>
  </mergeCells>
  <pageMargins left="0.25" right="0.25" top="0.75" bottom="0.75" header="0.3" footer="0.3"/>
  <pageSetup scale="10" orientation="landscape" r:id="rId1"/>
  <ignoredErrors>
    <ignoredError sqref="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C7053-80B6-4344-B6DD-A13057F9DB77}">
  <dimension ref="A1:D262"/>
  <sheetViews>
    <sheetView zoomScale="55" zoomScaleNormal="55" workbookViewId="0">
      <selection activeCell="B7" sqref="B7"/>
    </sheetView>
  </sheetViews>
  <sheetFormatPr defaultRowHeight="14.4" x14ac:dyDescent="0.3"/>
  <cols>
    <col min="1" max="1" width="8.88671875" style="124"/>
    <col min="2" max="2" width="20.44140625" style="124" bestFit="1" customWidth="1"/>
    <col min="3" max="4" width="8.88671875" style="124"/>
  </cols>
  <sheetData>
    <row r="1" spans="1:4" s="124" customFormat="1" ht="15" thickBot="1" x14ac:dyDescent="0.35">
      <c r="A1" s="124" t="s">
        <v>1273</v>
      </c>
      <c r="B1" s="124" t="s">
        <v>1274</v>
      </c>
      <c r="C1" s="124" t="s">
        <v>1275</v>
      </c>
      <c r="D1" s="124" t="s">
        <v>1276</v>
      </c>
    </row>
    <row r="2" spans="1:4" ht="15.6" thickTop="1" thickBot="1" x14ac:dyDescent="0.35">
      <c r="A2" s="500" t="s">
        <v>5</v>
      </c>
      <c r="B2" s="551" t="s">
        <v>228</v>
      </c>
      <c r="C2" s="608">
        <v>12</v>
      </c>
      <c r="D2" s="634">
        <v>-1</v>
      </c>
    </row>
    <row r="3" spans="1:4" ht="15.6" thickTop="1" thickBot="1" x14ac:dyDescent="0.35">
      <c r="A3" s="500" t="s">
        <v>440</v>
      </c>
      <c r="B3" s="556" t="s">
        <v>731</v>
      </c>
      <c r="C3" s="605">
        <v>24</v>
      </c>
      <c r="D3" s="634">
        <v>-1</v>
      </c>
    </row>
    <row r="4" spans="1:4" ht="15.6" thickTop="1" thickBot="1" x14ac:dyDescent="0.35">
      <c r="A4" s="500" t="s">
        <v>7</v>
      </c>
      <c r="B4" s="468" t="s">
        <v>227</v>
      </c>
      <c r="C4" s="613">
        <v>6</v>
      </c>
      <c r="D4" s="433">
        <v>-1</v>
      </c>
    </row>
    <row r="5" spans="1:4" ht="15.6" thickTop="1" thickBot="1" x14ac:dyDescent="0.35">
      <c r="A5" s="500" t="s">
        <v>3</v>
      </c>
      <c r="B5" s="566" t="s">
        <v>720</v>
      </c>
      <c r="C5" s="608">
        <v>6</v>
      </c>
      <c r="D5" s="634">
        <v>-1</v>
      </c>
    </row>
    <row r="6" spans="1:4" ht="15.6" thickTop="1" thickBot="1" x14ac:dyDescent="0.35">
      <c r="A6" s="500" t="s">
        <v>6</v>
      </c>
      <c r="B6" s="551" t="s">
        <v>1263</v>
      </c>
      <c r="C6" s="608">
        <v>15</v>
      </c>
      <c r="D6" s="634">
        <v>-1</v>
      </c>
    </row>
    <row r="7" spans="1:4" ht="15.6" thickTop="1" thickBot="1" x14ac:dyDescent="0.35">
      <c r="A7" s="500" t="s">
        <v>456</v>
      </c>
      <c r="B7" s="507" t="s">
        <v>524</v>
      </c>
      <c r="C7" s="497">
        <v>36</v>
      </c>
      <c r="D7" s="427">
        <v>-1</v>
      </c>
    </row>
    <row r="8" spans="1:4" ht="15.6" thickTop="1" thickBot="1" x14ac:dyDescent="0.35">
      <c r="A8" s="500" t="s">
        <v>456</v>
      </c>
      <c r="B8" s="556" t="s">
        <v>1262</v>
      </c>
      <c r="C8" s="605">
        <v>10</v>
      </c>
      <c r="D8" s="634">
        <v>-1</v>
      </c>
    </row>
    <row r="9" spans="1:4" ht="15.6" thickTop="1" thickBot="1" x14ac:dyDescent="0.35">
      <c r="A9" s="500" t="s">
        <v>456</v>
      </c>
      <c r="B9" s="482" t="s">
        <v>421</v>
      </c>
      <c r="C9" s="497">
        <v>11</v>
      </c>
      <c r="D9" s="427">
        <v>-1</v>
      </c>
    </row>
    <row r="10" spans="1:4" ht="15.6" thickTop="1" thickBot="1" x14ac:dyDescent="0.35">
      <c r="A10" s="500" t="s">
        <v>456</v>
      </c>
      <c r="B10" s="549" t="s">
        <v>456</v>
      </c>
      <c r="C10" s="504"/>
      <c r="D10" s="506">
        <v>-1</v>
      </c>
    </row>
    <row r="11" spans="1:4" ht="15.6" thickTop="1" thickBot="1" x14ac:dyDescent="0.35">
      <c r="A11" s="500" t="s">
        <v>11</v>
      </c>
      <c r="B11" s="556" t="s">
        <v>429</v>
      </c>
      <c r="C11" s="605">
        <v>13</v>
      </c>
      <c r="D11" s="634">
        <v>-1</v>
      </c>
    </row>
    <row r="12" spans="1:4" ht="15.6" thickTop="1" thickBot="1" x14ac:dyDescent="0.35">
      <c r="A12" s="500" t="s">
        <v>4</v>
      </c>
      <c r="B12" s="566" t="s">
        <v>254</v>
      </c>
      <c r="C12" s="608">
        <v>5</v>
      </c>
      <c r="D12" s="634">
        <v>-1</v>
      </c>
    </row>
    <row r="13" spans="1:4" ht="15.6" thickTop="1" thickBot="1" x14ac:dyDescent="0.35">
      <c r="A13" s="500" t="s">
        <v>9</v>
      </c>
      <c r="B13" s="583" t="s">
        <v>179</v>
      </c>
      <c r="C13" s="605">
        <v>59</v>
      </c>
      <c r="D13" s="634">
        <v>-1</v>
      </c>
    </row>
    <row r="14" spans="1:4" ht="15.6" thickTop="1" thickBot="1" x14ac:dyDescent="0.35">
      <c r="A14" s="500" t="s">
        <v>9</v>
      </c>
      <c r="B14" s="571" t="s">
        <v>1259</v>
      </c>
      <c r="C14" s="610">
        <v>2</v>
      </c>
      <c r="D14" s="639">
        <v>-1</v>
      </c>
    </row>
    <row r="15" spans="1:4" ht="15.6" thickTop="1" thickBot="1" x14ac:dyDescent="0.35">
      <c r="A15" s="500" t="s">
        <v>9</v>
      </c>
      <c r="B15" s="466" t="s">
        <v>716</v>
      </c>
      <c r="C15" s="426"/>
      <c r="D15" s="427">
        <v>-1</v>
      </c>
    </row>
    <row r="16" spans="1:4" ht="15.6" thickTop="1" thickBot="1" x14ac:dyDescent="0.35">
      <c r="A16" s="500" t="s">
        <v>8</v>
      </c>
      <c r="B16" s="562" t="s">
        <v>326</v>
      </c>
      <c r="C16" s="605">
        <v>73</v>
      </c>
      <c r="D16" s="634">
        <v>-1</v>
      </c>
    </row>
    <row r="17" spans="1:4" ht="15.6" thickTop="1" thickBot="1" x14ac:dyDescent="0.35">
      <c r="A17" s="500" t="s">
        <v>8</v>
      </c>
      <c r="B17" s="466" t="s">
        <v>143</v>
      </c>
      <c r="C17" s="426">
        <v>9</v>
      </c>
      <c r="D17" s="427">
        <v>-1</v>
      </c>
    </row>
    <row r="18" spans="1:4" ht="15.6" thickTop="1" thickBot="1" x14ac:dyDescent="0.35">
      <c r="A18" s="500" t="s">
        <v>8</v>
      </c>
      <c r="B18" s="676" t="s">
        <v>186</v>
      </c>
      <c r="C18" s="624">
        <v>20</v>
      </c>
      <c r="D18" s="651">
        <v>-1</v>
      </c>
    </row>
    <row r="19" spans="1:4" ht="15.6" thickTop="1" thickBot="1" x14ac:dyDescent="0.35">
      <c r="A19" s="500" t="s">
        <v>8</v>
      </c>
      <c r="B19" s="669" t="s">
        <v>696</v>
      </c>
      <c r="C19" s="619">
        <v>2</v>
      </c>
      <c r="D19" s="646">
        <v>-1</v>
      </c>
    </row>
    <row r="20" spans="1:4" ht="15.6" thickTop="1" thickBot="1" x14ac:dyDescent="0.35">
      <c r="A20" s="500" t="s">
        <v>5</v>
      </c>
      <c r="B20" s="677" t="s">
        <v>391</v>
      </c>
      <c r="C20" s="625">
        <v>1</v>
      </c>
      <c r="D20" s="652">
        <v>0</v>
      </c>
    </row>
    <row r="21" spans="1:4" ht="15.6" thickTop="1" thickBot="1" x14ac:dyDescent="0.35">
      <c r="A21" s="500" t="s">
        <v>5</v>
      </c>
      <c r="B21" s="598" t="s">
        <v>225</v>
      </c>
      <c r="C21" s="604">
        <v>1</v>
      </c>
      <c r="D21" s="633">
        <v>0</v>
      </c>
    </row>
    <row r="22" spans="1:4" ht="15.6" thickTop="1" thickBot="1" x14ac:dyDescent="0.35">
      <c r="A22" s="500" t="s">
        <v>5</v>
      </c>
      <c r="B22" s="545" t="s">
        <v>257</v>
      </c>
      <c r="C22" s="604">
        <v>47</v>
      </c>
      <c r="D22" s="633">
        <v>0</v>
      </c>
    </row>
    <row r="23" spans="1:4" ht="15.6" thickTop="1" thickBot="1" x14ac:dyDescent="0.35">
      <c r="A23" s="500" t="s">
        <v>5</v>
      </c>
      <c r="B23" s="557" t="s">
        <v>182</v>
      </c>
      <c r="C23" s="604">
        <v>1</v>
      </c>
      <c r="D23" s="633">
        <v>0</v>
      </c>
    </row>
    <row r="24" spans="1:4" ht="15.6" thickTop="1" thickBot="1" x14ac:dyDescent="0.35">
      <c r="A24" s="500" t="s">
        <v>5</v>
      </c>
      <c r="B24" s="599" t="s">
        <v>390</v>
      </c>
      <c r="C24" s="604">
        <v>10</v>
      </c>
      <c r="D24" s="633">
        <v>0</v>
      </c>
    </row>
    <row r="25" spans="1:4" ht="15.6" thickTop="1" thickBot="1" x14ac:dyDescent="0.35">
      <c r="A25" s="500" t="s">
        <v>5</v>
      </c>
      <c r="B25" s="547" t="s">
        <v>390</v>
      </c>
      <c r="C25" s="365">
        <v>5</v>
      </c>
      <c r="D25" s="363">
        <v>0</v>
      </c>
    </row>
    <row r="26" spans="1:4" ht="15.6" thickTop="1" thickBot="1" x14ac:dyDescent="0.35">
      <c r="A26" s="500" t="s">
        <v>5</v>
      </c>
      <c r="B26" s="547" t="s">
        <v>645</v>
      </c>
      <c r="C26" s="365">
        <v>25</v>
      </c>
      <c r="D26" s="363">
        <v>0</v>
      </c>
    </row>
    <row r="27" spans="1:4" ht="15.6" thickTop="1" thickBot="1" x14ac:dyDescent="0.35">
      <c r="A27" s="500" t="s">
        <v>5</v>
      </c>
      <c r="B27" s="559" t="s">
        <v>645</v>
      </c>
      <c r="C27" s="617">
        <v>50</v>
      </c>
      <c r="D27" s="644">
        <v>0</v>
      </c>
    </row>
    <row r="28" spans="1:4" ht="15.6" thickTop="1" thickBot="1" x14ac:dyDescent="0.35">
      <c r="A28" s="500" t="s">
        <v>5</v>
      </c>
      <c r="B28" s="595" t="s">
        <v>527</v>
      </c>
      <c r="C28" s="604">
        <v>1</v>
      </c>
      <c r="D28" s="633">
        <v>0</v>
      </c>
    </row>
    <row r="29" spans="1:4" ht="15.6" thickTop="1" thickBot="1" x14ac:dyDescent="0.35">
      <c r="A29" s="500" t="s">
        <v>5</v>
      </c>
      <c r="B29" s="557" t="s">
        <v>732</v>
      </c>
      <c r="C29" s="604">
        <v>1</v>
      </c>
      <c r="D29" s="633">
        <v>0</v>
      </c>
    </row>
    <row r="30" spans="1:4" ht="15.6" thickTop="1" thickBot="1" x14ac:dyDescent="0.35">
      <c r="A30" s="500" t="s">
        <v>5</v>
      </c>
      <c r="B30" s="557" t="s">
        <v>1256</v>
      </c>
      <c r="C30" s="604">
        <v>1</v>
      </c>
      <c r="D30" s="633">
        <v>0</v>
      </c>
    </row>
    <row r="31" spans="1:4" ht="15.6" thickTop="1" thickBot="1" x14ac:dyDescent="0.35">
      <c r="A31" s="500" t="s">
        <v>5</v>
      </c>
      <c r="B31" s="691" t="s">
        <v>88</v>
      </c>
      <c r="C31" s="604">
        <v>1</v>
      </c>
      <c r="D31" s="633">
        <v>0</v>
      </c>
    </row>
    <row r="32" spans="1:4" ht="15.6" thickTop="1" thickBot="1" x14ac:dyDescent="0.35">
      <c r="A32" s="500" t="s">
        <v>5</v>
      </c>
      <c r="B32" s="545" t="s">
        <v>254</v>
      </c>
      <c r="C32" s="604">
        <v>46</v>
      </c>
      <c r="D32" s="633">
        <v>0</v>
      </c>
    </row>
    <row r="33" spans="1:4" ht="15.6" thickTop="1" thickBot="1" x14ac:dyDescent="0.35">
      <c r="A33" s="500" t="s">
        <v>5</v>
      </c>
      <c r="B33" s="496" t="s">
        <v>618</v>
      </c>
      <c r="C33" s="614"/>
      <c r="D33" s="642">
        <v>0</v>
      </c>
    </row>
    <row r="34" spans="1:4" ht="15.6" thickTop="1" thickBot="1" x14ac:dyDescent="0.35">
      <c r="A34" s="500" t="s">
        <v>5</v>
      </c>
      <c r="B34" s="566" t="s">
        <v>392</v>
      </c>
      <c r="C34" s="704">
        <v>1</v>
      </c>
      <c r="D34" s="674">
        <v>0</v>
      </c>
    </row>
    <row r="35" spans="1:4" ht="15.6" thickTop="1" thickBot="1" x14ac:dyDescent="0.35">
      <c r="A35" s="500" t="s">
        <v>5</v>
      </c>
      <c r="B35" s="667" t="s">
        <v>403</v>
      </c>
      <c r="C35" s="614">
        <v>1</v>
      </c>
      <c r="D35" s="642">
        <v>0</v>
      </c>
    </row>
    <row r="36" spans="1:4" ht="15.6" thickTop="1" thickBot="1" x14ac:dyDescent="0.35">
      <c r="A36" s="500" t="s">
        <v>5</v>
      </c>
      <c r="B36" s="678" t="s">
        <v>273</v>
      </c>
      <c r="C36" s="704">
        <v>3</v>
      </c>
      <c r="D36" s="674">
        <v>0</v>
      </c>
    </row>
    <row r="37" spans="1:4" ht="15.6" thickTop="1" thickBot="1" x14ac:dyDescent="0.35">
      <c r="A37" s="500" t="s">
        <v>5</v>
      </c>
      <c r="B37" s="490" t="s">
        <v>1261</v>
      </c>
      <c r="C37" s="426">
        <v>1</v>
      </c>
      <c r="D37" s="427">
        <v>0</v>
      </c>
    </row>
    <row r="38" spans="1:4" ht="15.6" thickTop="1" thickBot="1" x14ac:dyDescent="0.35">
      <c r="A38" s="500" t="s">
        <v>440</v>
      </c>
      <c r="B38" s="665">
        <v>49</v>
      </c>
      <c r="C38" s="503">
        <v>1</v>
      </c>
      <c r="D38" s="505">
        <v>0</v>
      </c>
    </row>
    <row r="39" spans="1:4" ht="15.6" thickTop="1" thickBot="1" x14ac:dyDescent="0.35">
      <c r="A39" s="500" t="s">
        <v>440</v>
      </c>
      <c r="B39" s="556" t="s">
        <v>253</v>
      </c>
      <c r="C39" s="605">
        <v>23</v>
      </c>
      <c r="D39" s="634">
        <v>0</v>
      </c>
    </row>
    <row r="40" spans="1:4" ht="15.6" thickTop="1" thickBot="1" x14ac:dyDescent="0.35">
      <c r="A40" s="500" t="s">
        <v>440</v>
      </c>
      <c r="B40" s="473" t="s">
        <v>253</v>
      </c>
      <c r="C40" s="672">
        <v>45</v>
      </c>
      <c r="D40" s="643">
        <v>0</v>
      </c>
    </row>
    <row r="41" spans="1:4" ht="15.6" thickTop="1" thickBot="1" x14ac:dyDescent="0.35">
      <c r="A41" s="500" t="s">
        <v>440</v>
      </c>
      <c r="B41" s="482" t="s">
        <v>246</v>
      </c>
      <c r="C41" s="615">
        <v>47</v>
      </c>
      <c r="D41" s="643">
        <v>0</v>
      </c>
    </row>
    <row r="42" spans="1:4" ht="15.6" thickTop="1" thickBot="1" x14ac:dyDescent="0.35">
      <c r="A42" s="500" t="s">
        <v>440</v>
      </c>
      <c r="B42" s="489" t="s">
        <v>709</v>
      </c>
      <c r="C42" s="426">
        <v>5</v>
      </c>
      <c r="D42" s="427">
        <v>0</v>
      </c>
    </row>
    <row r="43" spans="1:4" ht="15.6" thickTop="1" thickBot="1" x14ac:dyDescent="0.35">
      <c r="A43" s="500" t="s">
        <v>440</v>
      </c>
      <c r="B43" s="508" t="s">
        <v>1077</v>
      </c>
      <c r="C43" s="426">
        <v>1</v>
      </c>
      <c r="D43" s="427">
        <v>0</v>
      </c>
    </row>
    <row r="44" spans="1:4" ht="15.6" thickTop="1" thickBot="1" x14ac:dyDescent="0.35">
      <c r="A44" s="500" t="s">
        <v>440</v>
      </c>
      <c r="B44" s="489" t="s">
        <v>1061</v>
      </c>
      <c r="C44" s="426"/>
      <c r="D44" s="427">
        <v>0</v>
      </c>
    </row>
    <row r="45" spans="1:4" ht="15.6" thickTop="1" thickBot="1" x14ac:dyDescent="0.35">
      <c r="A45" s="500" t="s">
        <v>440</v>
      </c>
      <c r="B45" s="490" t="s">
        <v>737</v>
      </c>
      <c r="C45" s="426">
        <v>1</v>
      </c>
      <c r="D45" s="427">
        <v>0</v>
      </c>
    </row>
    <row r="46" spans="1:4" ht="15.6" thickTop="1" thickBot="1" x14ac:dyDescent="0.35">
      <c r="A46" s="500" t="s">
        <v>440</v>
      </c>
      <c r="B46" s="502" t="s">
        <v>713</v>
      </c>
      <c r="C46" s="426">
        <v>2</v>
      </c>
      <c r="D46" s="427">
        <v>0</v>
      </c>
    </row>
    <row r="47" spans="1:4" ht="15.6" thickTop="1" thickBot="1" x14ac:dyDescent="0.35">
      <c r="A47" s="500" t="s">
        <v>440</v>
      </c>
      <c r="B47" s="434" t="s">
        <v>406</v>
      </c>
      <c r="C47" s="426">
        <v>1</v>
      </c>
      <c r="D47" s="427">
        <v>0</v>
      </c>
    </row>
    <row r="48" spans="1:4" ht="15.6" thickTop="1" thickBot="1" x14ac:dyDescent="0.35">
      <c r="A48" s="500" t="s">
        <v>440</v>
      </c>
      <c r="B48" s="480" t="s">
        <v>688</v>
      </c>
      <c r="C48" s="426">
        <v>44</v>
      </c>
      <c r="D48" s="427">
        <v>0</v>
      </c>
    </row>
    <row r="49" spans="1:4" ht="15.6" thickTop="1" thickBot="1" x14ac:dyDescent="0.35">
      <c r="A49" s="500" t="s">
        <v>440</v>
      </c>
      <c r="B49" s="498" t="s">
        <v>536</v>
      </c>
      <c r="C49" s="426">
        <v>1</v>
      </c>
      <c r="D49" s="427">
        <v>0</v>
      </c>
    </row>
    <row r="50" spans="1:4" ht="15.6" thickTop="1" thickBot="1" x14ac:dyDescent="0.35">
      <c r="A50" s="500" t="s">
        <v>440</v>
      </c>
      <c r="B50" s="489" t="s">
        <v>718</v>
      </c>
      <c r="C50" s="426">
        <v>1</v>
      </c>
      <c r="D50" s="427">
        <v>0</v>
      </c>
    </row>
    <row r="51" spans="1:4" ht="15.6" thickTop="1" thickBot="1" x14ac:dyDescent="0.35">
      <c r="A51" s="500" t="s">
        <v>7</v>
      </c>
      <c r="B51" s="482" t="s">
        <v>245</v>
      </c>
      <c r="C51" s="426">
        <v>49</v>
      </c>
      <c r="D51" s="427">
        <v>0</v>
      </c>
    </row>
    <row r="52" spans="1:4" ht="15.6" thickTop="1" thickBot="1" x14ac:dyDescent="0.35">
      <c r="A52" s="500" t="s">
        <v>7</v>
      </c>
      <c r="B52" s="510" t="s">
        <v>554</v>
      </c>
      <c r="C52" s="613">
        <v>7</v>
      </c>
      <c r="D52" s="433">
        <v>0</v>
      </c>
    </row>
    <row r="53" spans="1:4" ht="15.6" thickTop="1" thickBot="1" x14ac:dyDescent="0.35">
      <c r="A53" s="500" t="s">
        <v>7</v>
      </c>
      <c r="B53" s="584" t="s">
        <v>343</v>
      </c>
      <c r="C53" s="608">
        <v>1</v>
      </c>
      <c r="D53" s="634">
        <v>0</v>
      </c>
    </row>
    <row r="54" spans="1:4" ht="15.6" thickTop="1" thickBot="1" x14ac:dyDescent="0.35">
      <c r="A54" s="500" t="s">
        <v>7</v>
      </c>
      <c r="B54" s="551" t="s">
        <v>738</v>
      </c>
      <c r="C54" s="608">
        <v>5</v>
      </c>
      <c r="D54" s="634">
        <v>0</v>
      </c>
    </row>
    <row r="55" spans="1:4" ht="15.6" thickTop="1" thickBot="1" x14ac:dyDescent="0.35">
      <c r="A55" s="500" t="s">
        <v>7</v>
      </c>
      <c r="B55" s="661" t="s">
        <v>19</v>
      </c>
      <c r="C55" s="629">
        <v>10</v>
      </c>
      <c r="D55" s="635">
        <v>0</v>
      </c>
    </row>
    <row r="56" spans="1:4" ht="15.6" thickTop="1" thickBot="1" x14ac:dyDescent="0.35">
      <c r="A56" s="500" t="s">
        <v>7</v>
      </c>
      <c r="B56" s="575" t="s">
        <v>19</v>
      </c>
      <c r="C56" s="625">
        <v>20</v>
      </c>
      <c r="D56" s="675">
        <v>0</v>
      </c>
    </row>
    <row r="57" spans="1:4" ht="15.6" thickTop="1" thickBot="1" x14ac:dyDescent="0.35">
      <c r="A57" s="500" t="s">
        <v>7</v>
      </c>
      <c r="B57" s="680" t="s">
        <v>574</v>
      </c>
      <c r="C57" s="619">
        <v>55</v>
      </c>
      <c r="D57" s="646">
        <v>0</v>
      </c>
    </row>
    <row r="58" spans="1:4" ht="15.6" thickTop="1" thickBot="1" x14ac:dyDescent="0.35">
      <c r="A58" s="500" t="s">
        <v>7</v>
      </c>
      <c r="B58" s="364" t="s">
        <v>392</v>
      </c>
      <c r="C58" s="365">
        <v>1</v>
      </c>
      <c r="D58" s="363">
        <v>0</v>
      </c>
    </row>
    <row r="59" spans="1:4" ht="15.6" thickTop="1" thickBot="1" x14ac:dyDescent="0.35">
      <c r="A59" s="500" t="s">
        <v>7</v>
      </c>
      <c r="B59" s="682" t="s">
        <v>276</v>
      </c>
      <c r="C59" s="604">
        <v>12</v>
      </c>
      <c r="D59" s="633">
        <v>0</v>
      </c>
    </row>
    <row r="60" spans="1:4" ht="15.6" thickTop="1" thickBot="1" x14ac:dyDescent="0.35">
      <c r="A60" s="500" t="s">
        <v>439</v>
      </c>
      <c r="B60" s="596" t="s">
        <v>414</v>
      </c>
      <c r="C60" s="604">
        <v>1</v>
      </c>
      <c r="D60" s="633">
        <v>0</v>
      </c>
    </row>
    <row r="61" spans="1:4" ht="15.6" thickTop="1" thickBot="1" x14ac:dyDescent="0.35">
      <c r="A61" s="500" t="s">
        <v>439</v>
      </c>
      <c r="B61" s="580" t="s">
        <v>273</v>
      </c>
      <c r="C61" s="362">
        <v>1</v>
      </c>
      <c r="D61" s="363">
        <v>0</v>
      </c>
    </row>
    <row r="62" spans="1:4" ht="15.6" thickTop="1" thickBot="1" x14ac:dyDescent="0.35">
      <c r="A62" s="500" t="s">
        <v>3</v>
      </c>
      <c r="B62" s="577" t="s">
        <v>549</v>
      </c>
      <c r="C62" s="604">
        <v>2</v>
      </c>
      <c r="D62" s="633">
        <v>0</v>
      </c>
    </row>
    <row r="63" spans="1:4" ht="15.6" thickTop="1" thickBot="1" x14ac:dyDescent="0.35">
      <c r="A63" s="500" t="s">
        <v>3</v>
      </c>
      <c r="B63" s="552" t="s">
        <v>413</v>
      </c>
      <c r="C63" s="604">
        <v>1</v>
      </c>
      <c r="D63" s="633">
        <v>0</v>
      </c>
    </row>
    <row r="64" spans="1:4" ht="15.6" thickTop="1" thickBot="1" x14ac:dyDescent="0.35">
      <c r="A64" s="500" t="s">
        <v>3</v>
      </c>
      <c r="B64" s="577" t="s">
        <v>710</v>
      </c>
      <c r="C64" s="604">
        <v>1</v>
      </c>
      <c r="D64" s="633">
        <v>0</v>
      </c>
    </row>
    <row r="65" spans="1:4" ht="15.6" thickTop="1" thickBot="1" x14ac:dyDescent="0.35">
      <c r="A65" s="500" t="s">
        <v>3</v>
      </c>
      <c r="B65" s="682" t="s">
        <v>454</v>
      </c>
      <c r="C65" s="604">
        <v>48</v>
      </c>
      <c r="D65" s="633">
        <v>0</v>
      </c>
    </row>
    <row r="66" spans="1:4" ht="15.6" thickTop="1" thickBot="1" x14ac:dyDescent="0.35">
      <c r="A66" s="500" t="s">
        <v>3</v>
      </c>
      <c r="B66" s="577" t="s">
        <v>1260</v>
      </c>
      <c r="C66" s="604">
        <v>6</v>
      </c>
      <c r="D66" s="633">
        <v>0</v>
      </c>
    </row>
    <row r="67" spans="1:4" ht="15.6" thickTop="1" thickBot="1" x14ac:dyDescent="0.35">
      <c r="A67" s="500" t="s">
        <v>3</v>
      </c>
      <c r="B67" s="577" t="s">
        <v>584</v>
      </c>
      <c r="C67" s="604">
        <v>3</v>
      </c>
      <c r="D67" s="633">
        <v>0</v>
      </c>
    </row>
    <row r="68" spans="1:4" ht="15.6" thickTop="1" thickBot="1" x14ac:dyDescent="0.35">
      <c r="A68" s="500" t="s">
        <v>3</v>
      </c>
      <c r="B68" s="364" t="s">
        <v>584</v>
      </c>
      <c r="C68" s="365">
        <v>8</v>
      </c>
      <c r="D68" s="363">
        <v>0</v>
      </c>
    </row>
    <row r="69" spans="1:4" ht="15.6" thickTop="1" thickBot="1" x14ac:dyDescent="0.35">
      <c r="A69" s="500" t="s">
        <v>3</v>
      </c>
      <c r="B69" s="671" t="s">
        <v>209</v>
      </c>
      <c r="C69" s="604">
        <v>2</v>
      </c>
      <c r="D69" s="633">
        <v>0</v>
      </c>
    </row>
    <row r="70" spans="1:4" ht="15.6" thickTop="1" thickBot="1" x14ac:dyDescent="0.35">
      <c r="A70" s="500" t="s">
        <v>3</v>
      </c>
      <c r="B70" s="364" t="s">
        <v>719</v>
      </c>
      <c r="C70" s="365">
        <v>15</v>
      </c>
      <c r="D70" s="363">
        <v>0</v>
      </c>
    </row>
    <row r="71" spans="1:4" ht="15.6" thickTop="1" thickBot="1" x14ac:dyDescent="0.35">
      <c r="A71" s="500" t="s">
        <v>3</v>
      </c>
      <c r="B71" s="689" t="s">
        <v>333</v>
      </c>
      <c r="C71" s="614">
        <v>15</v>
      </c>
      <c r="D71" s="642">
        <v>0</v>
      </c>
    </row>
    <row r="72" spans="1:4" ht="15.6" thickTop="1" thickBot="1" x14ac:dyDescent="0.35">
      <c r="A72" s="500" t="s">
        <v>3</v>
      </c>
      <c r="B72" s="574" t="s">
        <v>480</v>
      </c>
      <c r="C72" s="612">
        <v>30</v>
      </c>
      <c r="D72" s="641">
        <v>0</v>
      </c>
    </row>
    <row r="73" spans="1:4" ht="15.6" thickTop="1" thickBot="1" x14ac:dyDescent="0.35">
      <c r="A73" s="500" t="s">
        <v>3</v>
      </c>
      <c r="B73" s="667" t="s">
        <v>228</v>
      </c>
      <c r="C73" s="614">
        <v>35</v>
      </c>
      <c r="D73" s="642">
        <v>0</v>
      </c>
    </row>
    <row r="74" spans="1:4" ht="15.6" thickTop="1" thickBot="1" x14ac:dyDescent="0.35">
      <c r="A74" s="500" t="s">
        <v>6</v>
      </c>
      <c r="B74" s="560" t="s">
        <v>116</v>
      </c>
      <c r="C74" s="612"/>
      <c r="D74" s="641">
        <v>0</v>
      </c>
    </row>
    <row r="75" spans="1:4" ht="15.6" thickTop="1" thickBot="1" x14ac:dyDescent="0.35">
      <c r="A75" s="500" t="s">
        <v>6</v>
      </c>
      <c r="B75" s="489" t="s">
        <v>714</v>
      </c>
      <c r="C75" s="426">
        <v>1</v>
      </c>
      <c r="D75" s="427">
        <v>0</v>
      </c>
    </row>
    <row r="76" spans="1:4" ht="15.6" thickTop="1" thickBot="1" x14ac:dyDescent="0.35">
      <c r="A76" s="500" t="s">
        <v>6</v>
      </c>
      <c r="B76" s="688" t="s">
        <v>324</v>
      </c>
      <c r="C76" s="503">
        <v>27</v>
      </c>
      <c r="D76" s="505">
        <v>0</v>
      </c>
    </row>
    <row r="77" spans="1:4" ht="15.6" thickTop="1" thickBot="1" x14ac:dyDescent="0.35">
      <c r="A77" s="500" t="s">
        <v>6</v>
      </c>
      <c r="B77" s="522" t="s">
        <v>529</v>
      </c>
      <c r="C77" s="426">
        <v>1</v>
      </c>
      <c r="D77" s="427">
        <v>0</v>
      </c>
    </row>
    <row r="78" spans="1:4" ht="15.6" thickTop="1" thickBot="1" x14ac:dyDescent="0.35">
      <c r="A78" s="500" t="s">
        <v>6</v>
      </c>
      <c r="B78" s="456" t="s">
        <v>249</v>
      </c>
      <c r="C78" s="426">
        <v>46</v>
      </c>
      <c r="D78" s="427">
        <v>0</v>
      </c>
    </row>
    <row r="79" spans="1:4" ht="15.6" thickTop="1" thickBot="1" x14ac:dyDescent="0.35">
      <c r="A79" s="500" t="s">
        <v>6</v>
      </c>
      <c r="B79" s="436" t="s">
        <v>410</v>
      </c>
      <c r="C79" s="426">
        <v>22</v>
      </c>
      <c r="D79" s="427">
        <v>0</v>
      </c>
    </row>
    <row r="80" spans="1:4" ht="15.6" thickTop="1" thickBot="1" x14ac:dyDescent="0.35">
      <c r="A80" s="500" t="s">
        <v>6</v>
      </c>
      <c r="B80" s="531" t="s">
        <v>1264</v>
      </c>
      <c r="C80" s="426">
        <v>1</v>
      </c>
      <c r="D80" s="427">
        <v>0</v>
      </c>
    </row>
    <row r="81" spans="1:4" ht="15.6" thickTop="1" thickBot="1" x14ac:dyDescent="0.35">
      <c r="A81" s="500" t="s">
        <v>6</v>
      </c>
      <c r="B81" s="496" t="s">
        <v>1265</v>
      </c>
      <c r="C81" s="426"/>
      <c r="D81" s="427">
        <v>0</v>
      </c>
    </row>
    <row r="82" spans="1:4" ht="15.6" thickTop="1" thickBot="1" x14ac:dyDescent="0.35">
      <c r="A82" s="500" t="s">
        <v>6</v>
      </c>
      <c r="B82" s="523" t="s">
        <v>41</v>
      </c>
      <c r="C82" s="426">
        <v>1</v>
      </c>
      <c r="D82" s="427">
        <v>0</v>
      </c>
    </row>
    <row r="83" spans="1:4" ht="15.6" thickTop="1" thickBot="1" x14ac:dyDescent="0.35">
      <c r="A83" s="500" t="s">
        <v>6</v>
      </c>
      <c r="B83" s="496" t="s">
        <v>580</v>
      </c>
      <c r="C83" s="426"/>
      <c r="D83" s="427">
        <v>0</v>
      </c>
    </row>
    <row r="84" spans="1:4" ht="15.6" thickTop="1" thickBot="1" x14ac:dyDescent="0.35">
      <c r="A84" s="500" t="s">
        <v>6</v>
      </c>
      <c r="B84" s="501" t="s">
        <v>165</v>
      </c>
      <c r="C84" s="426">
        <v>34</v>
      </c>
      <c r="D84" s="427">
        <v>0</v>
      </c>
    </row>
    <row r="85" spans="1:4" ht="15.6" thickTop="1" thickBot="1" x14ac:dyDescent="0.35">
      <c r="A85" s="500" t="s">
        <v>6</v>
      </c>
      <c r="B85" s="566" t="s">
        <v>637</v>
      </c>
      <c r="C85" s="608">
        <v>10</v>
      </c>
      <c r="D85" s="634">
        <v>0</v>
      </c>
    </row>
    <row r="86" spans="1:4" ht="15.6" thickTop="1" thickBot="1" x14ac:dyDescent="0.35">
      <c r="A86" s="500" t="s">
        <v>6</v>
      </c>
      <c r="B86" s="554" t="s">
        <v>637</v>
      </c>
      <c r="C86" s="611">
        <v>19</v>
      </c>
      <c r="D86" s="640">
        <v>0</v>
      </c>
    </row>
    <row r="87" spans="1:4" ht="15.6" thickTop="1" thickBot="1" x14ac:dyDescent="0.35">
      <c r="A87" s="500" t="s">
        <v>456</v>
      </c>
      <c r="B87" s="436" t="s">
        <v>401</v>
      </c>
      <c r="C87" s="426">
        <v>2</v>
      </c>
      <c r="D87" s="427">
        <v>0</v>
      </c>
    </row>
    <row r="88" spans="1:4" ht="15.6" thickTop="1" thickBot="1" x14ac:dyDescent="0.35">
      <c r="A88" s="500" t="s">
        <v>456</v>
      </c>
      <c r="B88" s="546" t="s">
        <v>731</v>
      </c>
      <c r="C88" s="605">
        <v>2</v>
      </c>
      <c r="D88" s="634">
        <v>0</v>
      </c>
    </row>
    <row r="89" spans="1:4" ht="15.6" thickTop="1" thickBot="1" x14ac:dyDescent="0.35">
      <c r="A89" s="500" t="s">
        <v>456</v>
      </c>
      <c r="B89" s="683" t="s">
        <v>1271</v>
      </c>
      <c r="C89" s="471"/>
      <c r="D89" s="472">
        <v>0</v>
      </c>
    </row>
    <row r="90" spans="1:4" ht="15.6" thickTop="1" thickBot="1" x14ac:dyDescent="0.35">
      <c r="A90" s="500" t="s">
        <v>456</v>
      </c>
      <c r="B90" s="496" t="s">
        <v>294</v>
      </c>
      <c r="C90" s="426"/>
      <c r="D90" s="427">
        <v>0</v>
      </c>
    </row>
    <row r="91" spans="1:4" ht="15.6" thickTop="1" thickBot="1" x14ac:dyDescent="0.35">
      <c r="A91" s="500" t="s">
        <v>456</v>
      </c>
      <c r="B91" s="546" t="s">
        <v>468</v>
      </c>
      <c r="C91" s="605">
        <v>1</v>
      </c>
      <c r="D91" s="634">
        <v>0</v>
      </c>
    </row>
    <row r="92" spans="1:4" ht="15.6" thickTop="1" thickBot="1" x14ac:dyDescent="0.35">
      <c r="A92" s="500" t="s">
        <v>456</v>
      </c>
      <c r="B92" s="546" t="s">
        <v>38</v>
      </c>
      <c r="C92" s="605">
        <v>43</v>
      </c>
      <c r="D92" s="634">
        <v>0</v>
      </c>
    </row>
    <row r="93" spans="1:4" ht="15.6" thickTop="1" thickBot="1" x14ac:dyDescent="0.35">
      <c r="A93" s="500" t="s">
        <v>456</v>
      </c>
      <c r="B93" s="602" t="s">
        <v>321</v>
      </c>
      <c r="C93" s="624"/>
      <c r="D93" s="651">
        <v>0</v>
      </c>
    </row>
    <row r="94" spans="1:4" ht="15.6" thickTop="1" thickBot="1" x14ac:dyDescent="0.35">
      <c r="A94" s="500" t="s">
        <v>456</v>
      </c>
      <c r="B94" s="586" t="s">
        <v>75</v>
      </c>
      <c r="C94" s="619"/>
      <c r="D94" s="646">
        <v>0</v>
      </c>
    </row>
    <row r="95" spans="1:4" ht="15.6" thickTop="1" thickBot="1" x14ac:dyDescent="0.35">
      <c r="A95" s="500" t="s">
        <v>456</v>
      </c>
      <c r="B95" s="664" t="s">
        <v>338</v>
      </c>
      <c r="C95" s="619"/>
      <c r="D95" s="646">
        <v>0</v>
      </c>
    </row>
    <row r="96" spans="1:4" ht="15.6" thickTop="1" thickBot="1" x14ac:dyDescent="0.35">
      <c r="A96" s="500" t="s">
        <v>456</v>
      </c>
      <c r="B96" s="567" t="s">
        <v>180</v>
      </c>
      <c r="C96" s="604">
        <v>11</v>
      </c>
      <c r="D96" s="633">
        <v>0</v>
      </c>
    </row>
    <row r="97" spans="1:4" ht="15.6" thickTop="1" thickBot="1" x14ac:dyDescent="0.35">
      <c r="A97" s="500" t="s">
        <v>11</v>
      </c>
      <c r="B97" s="550" t="s">
        <v>336</v>
      </c>
      <c r="C97" s="604">
        <v>72</v>
      </c>
      <c r="D97" s="633">
        <v>0</v>
      </c>
    </row>
    <row r="98" spans="1:4" ht="15.6" thickTop="1" thickBot="1" x14ac:dyDescent="0.35">
      <c r="A98" s="500" t="s">
        <v>11</v>
      </c>
      <c r="B98" s="552" t="s">
        <v>224</v>
      </c>
      <c r="C98" s="604">
        <v>16</v>
      </c>
      <c r="D98" s="633">
        <v>0</v>
      </c>
    </row>
    <row r="99" spans="1:4" ht="15.6" thickTop="1" thickBot="1" x14ac:dyDescent="0.35">
      <c r="A99" s="500" t="s">
        <v>11</v>
      </c>
      <c r="B99" s="581" t="s">
        <v>695</v>
      </c>
      <c r="C99" s="604">
        <v>19</v>
      </c>
      <c r="D99" s="633">
        <v>0</v>
      </c>
    </row>
    <row r="100" spans="1:4" ht="15.6" thickTop="1" thickBot="1" x14ac:dyDescent="0.35">
      <c r="A100" s="500" t="s">
        <v>11</v>
      </c>
      <c r="B100" s="567" t="s">
        <v>711</v>
      </c>
      <c r="C100" s="604">
        <v>1</v>
      </c>
      <c r="D100" s="633">
        <v>0</v>
      </c>
    </row>
    <row r="101" spans="1:4" ht="15.6" thickTop="1" thickBot="1" x14ac:dyDescent="0.35">
      <c r="A101" s="500" t="s">
        <v>11</v>
      </c>
      <c r="B101" s="686" t="s">
        <v>1269</v>
      </c>
      <c r="C101" s="627"/>
      <c r="D101" s="653">
        <v>0</v>
      </c>
    </row>
    <row r="102" spans="1:4" ht="15.6" thickTop="1" thickBot="1" x14ac:dyDescent="0.35">
      <c r="A102" s="500" t="s">
        <v>11</v>
      </c>
      <c r="B102" s="552" t="s">
        <v>630</v>
      </c>
      <c r="C102" s="604">
        <v>2</v>
      </c>
      <c r="D102" s="633">
        <v>0</v>
      </c>
    </row>
    <row r="103" spans="1:4" ht="15.6" thickTop="1" thickBot="1" x14ac:dyDescent="0.35">
      <c r="A103" s="500" t="s">
        <v>11</v>
      </c>
      <c r="B103" s="580" t="s">
        <v>734</v>
      </c>
      <c r="C103" s="362">
        <v>5</v>
      </c>
      <c r="D103" s="363">
        <v>0</v>
      </c>
    </row>
    <row r="104" spans="1:4" ht="15.6" thickTop="1" thickBot="1" x14ac:dyDescent="0.35">
      <c r="A104" s="500" t="s">
        <v>11</v>
      </c>
      <c r="B104" s="567" t="s">
        <v>81</v>
      </c>
      <c r="C104" s="604">
        <v>1</v>
      </c>
      <c r="D104" s="633">
        <v>0</v>
      </c>
    </row>
    <row r="105" spans="1:4" ht="15.6" thickTop="1" thickBot="1" x14ac:dyDescent="0.35">
      <c r="A105" s="500" t="s">
        <v>11</v>
      </c>
      <c r="B105" s="567" t="s">
        <v>600</v>
      </c>
      <c r="C105" s="604"/>
      <c r="D105" s="633">
        <v>0</v>
      </c>
    </row>
    <row r="106" spans="1:4" ht="15.6" thickTop="1" thickBot="1" x14ac:dyDescent="0.35">
      <c r="A106" s="500" t="s">
        <v>11</v>
      </c>
      <c r="B106" s="684" t="s">
        <v>396</v>
      </c>
      <c r="C106" s="604">
        <v>1</v>
      </c>
      <c r="D106" s="633">
        <v>0</v>
      </c>
    </row>
    <row r="107" spans="1:4" ht="15.6" thickTop="1" thickBot="1" x14ac:dyDescent="0.35">
      <c r="A107" s="500" t="s">
        <v>11</v>
      </c>
      <c r="B107" s="685" t="s">
        <v>396</v>
      </c>
      <c r="C107" s="620"/>
      <c r="D107" s="647">
        <v>0</v>
      </c>
    </row>
    <row r="108" spans="1:4" ht="15.6" thickTop="1" thickBot="1" x14ac:dyDescent="0.35">
      <c r="A108" s="500" t="s">
        <v>11</v>
      </c>
      <c r="B108" s="660" t="s">
        <v>210</v>
      </c>
      <c r="C108" s="614">
        <v>1</v>
      </c>
      <c r="D108" s="642">
        <v>0</v>
      </c>
    </row>
    <row r="109" spans="1:4" ht="15.6" thickTop="1" thickBot="1" x14ac:dyDescent="0.35">
      <c r="A109" s="500" t="s">
        <v>11</v>
      </c>
      <c r="B109" s="594" t="s">
        <v>497</v>
      </c>
      <c r="C109" s="612"/>
      <c r="D109" s="641">
        <v>0</v>
      </c>
    </row>
    <row r="110" spans="1:4" ht="15.6" thickTop="1" thickBot="1" x14ac:dyDescent="0.35">
      <c r="A110" s="500" t="s">
        <v>11</v>
      </c>
      <c r="B110" s="573" t="s">
        <v>77</v>
      </c>
      <c r="C110" s="622">
        <v>5</v>
      </c>
      <c r="D110" s="649">
        <v>0</v>
      </c>
    </row>
    <row r="111" spans="1:4" ht="15.6" thickTop="1" thickBot="1" x14ac:dyDescent="0.35">
      <c r="A111" s="500" t="s">
        <v>11</v>
      </c>
      <c r="B111" s="553" t="s">
        <v>557</v>
      </c>
      <c r="C111" s="612">
        <v>36</v>
      </c>
      <c r="D111" s="641">
        <v>0</v>
      </c>
    </row>
    <row r="112" spans="1:4" ht="15.6" thickTop="1" thickBot="1" x14ac:dyDescent="0.35">
      <c r="A112" s="500" t="s">
        <v>11</v>
      </c>
      <c r="B112" s="521" t="s">
        <v>86</v>
      </c>
      <c r="C112" s="426">
        <v>17</v>
      </c>
      <c r="D112" s="427">
        <v>0</v>
      </c>
    </row>
    <row r="113" spans="1:4" ht="15.6" thickTop="1" thickBot="1" x14ac:dyDescent="0.35">
      <c r="A113" s="500" t="s">
        <v>0</v>
      </c>
      <c r="B113" s="670" t="s">
        <v>398</v>
      </c>
      <c r="C113" s="607">
        <v>9</v>
      </c>
      <c r="D113" s="637">
        <v>0</v>
      </c>
    </row>
    <row r="114" spans="1:4" ht="15.6" thickTop="1" thickBot="1" x14ac:dyDescent="0.35">
      <c r="A114" s="500" t="s">
        <v>0</v>
      </c>
      <c r="B114" s="502" t="s">
        <v>326</v>
      </c>
      <c r="C114" s="611">
        <v>8</v>
      </c>
      <c r="D114" s="640">
        <v>0</v>
      </c>
    </row>
    <row r="115" spans="1:4" ht="15.6" thickTop="1" thickBot="1" x14ac:dyDescent="0.35">
      <c r="A115" s="500" t="s">
        <v>0</v>
      </c>
      <c r="B115" s="404" t="s">
        <v>708</v>
      </c>
      <c r="C115" s="426">
        <v>1</v>
      </c>
      <c r="D115" s="427">
        <v>0</v>
      </c>
    </row>
    <row r="116" spans="1:4" ht="15.6" thickTop="1" thickBot="1" x14ac:dyDescent="0.35">
      <c r="A116" s="500" t="s">
        <v>0</v>
      </c>
      <c r="B116" s="546" t="s">
        <v>1257</v>
      </c>
      <c r="C116" s="605">
        <v>6</v>
      </c>
      <c r="D116" s="634">
        <v>0</v>
      </c>
    </row>
    <row r="117" spans="1:4" ht="15.6" thickTop="1" thickBot="1" x14ac:dyDescent="0.35">
      <c r="A117" s="500" t="s">
        <v>0</v>
      </c>
      <c r="B117" s="546" t="s">
        <v>427</v>
      </c>
      <c r="C117" s="605">
        <v>72</v>
      </c>
      <c r="D117" s="634">
        <v>0</v>
      </c>
    </row>
    <row r="118" spans="1:4" ht="15.6" thickTop="1" thickBot="1" x14ac:dyDescent="0.35">
      <c r="A118" s="500" t="s">
        <v>0</v>
      </c>
      <c r="B118" s="546" t="s">
        <v>578</v>
      </c>
      <c r="C118" s="616">
        <v>2</v>
      </c>
      <c r="D118" s="634">
        <v>0</v>
      </c>
    </row>
    <row r="119" spans="1:4" ht="15.6" thickTop="1" thickBot="1" x14ac:dyDescent="0.35">
      <c r="A119" s="500" t="s">
        <v>0</v>
      </c>
      <c r="B119" s="546" t="s">
        <v>1244</v>
      </c>
      <c r="C119" s="616">
        <v>8</v>
      </c>
      <c r="D119" s="634">
        <v>0</v>
      </c>
    </row>
    <row r="120" spans="1:4" ht="15.6" thickTop="1" thickBot="1" x14ac:dyDescent="0.35">
      <c r="A120" s="500" t="s">
        <v>0</v>
      </c>
      <c r="B120" s="515" t="s">
        <v>704</v>
      </c>
      <c r="C120" s="426">
        <v>1</v>
      </c>
      <c r="D120" s="427">
        <v>0</v>
      </c>
    </row>
    <row r="121" spans="1:4" ht="15.6" thickTop="1" thickBot="1" x14ac:dyDescent="0.35">
      <c r="A121" s="500" t="s">
        <v>0</v>
      </c>
      <c r="B121" s="546" t="s">
        <v>689</v>
      </c>
      <c r="C121" s="605">
        <v>9</v>
      </c>
      <c r="D121" s="634">
        <v>0</v>
      </c>
    </row>
    <row r="122" spans="1:4" ht="15.6" thickTop="1" thickBot="1" x14ac:dyDescent="0.35">
      <c r="A122" s="500" t="s">
        <v>0</v>
      </c>
      <c r="B122" s="380" t="s">
        <v>1267</v>
      </c>
      <c r="C122" s="298"/>
      <c r="D122" s="299">
        <v>0</v>
      </c>
    </row>
    <row r="123" spans="1:4" ht="15.6" thickTop="1" thickBot="1" x14ac:dyDescent="0.35">
      <c r="A123" s="500" t="s">
        <v>0</v>
      </c>
      <c r="B123" s="380" t="s">
        <v>98</v>
      </c>
      <c r="C123" s="298">
        <v>5</v>
      </c>
      <c r="D123" s="299">
        <v>0</v>
      </c>
    </row>
    <row r="124" spans="1:4" ht="15.6" thickTop="1" thickBot="1" x14ac:dyDescent="0.35">
      <c r="A124" s="500" t="s">
        <v>0</v>
      </c>
      <c r="B124" s="482" t="s">
        <v>712</v>
      </c>
      <c r="C124" s="298">
        <v>1</v>
      </c>
      <c r="D124" s="299">
        <v>0</v>
      </c>
    </row>
    <row r="125" spans="1:4" ht="15.6" thickTop="1" thickBot="1" x14ac:dyDescent="0.35">
      <c r="A125" s="500" t="s">
        <v>0</v>
      </c>
      <c r="B125" s="389" t="s">
        <v>700</v>
      </c>
      <c r="C125" s="298">
        <v>4</v>
      </c>
      <c r="D125" s="299">
        <v>0</v>
      </c>
    </row>
    <row r="126" spans="1:4" ht="15.6" thickTop="1" thickBot="1" x14ac:dyDescent="0.35">
      <c r="A126" s="500" t="s">
        <v>0</v>
      </c>
      <c r="B126" s="380" t="s">
        <v>1266</v>
      </c>
      <c r="C126" s="298"/>
      <c r="D126" s="299">
        <v>0</v>
      </c>
    </row>
    <row r="127" spans="1:4" ht="15.6" thickTop="1" thickBot="1" x14ac:dyDescent="0.35">
      <c r="A127" s="500" t="s">
        <v>0</v>
      </c>
      <c r="B127" s="588" t="s">
        <v>1258</v>
      </c>
      <c r="C127" s="426">
        <v>1</v>
      </c>
      <c r="D127" s="427">
        <v>0</v>
      </c>
    </row>
    <row r="128" spans="1:4" ht="15.6" thickTop="1" thickBot="1" x14ac:dyDescent="0.35">
      <c r="A128" s="500" t="s">
        <v>0</v>
      </c>
      <c r="B128" s="588" t="s">
        <v>1268</v>
      </c>
      <c r="C128" s="426">
        <v>1</v>
      </c>
      <c r="D128" s="427">
        <v>0</v>
      </c>
    </row>
    <row r="129" spans="1:4" ht="15.6" thickTop="1" thickBot="1" x14ac:dyDescent="0.35">
      <c r="A129" s="500" t="s">
        <v>4</v>
      </c>
      <c r="B129" s="601" t="s">
        <v>179</v>
      </c>
      <c r="C129" s="298">
        <v>2</v>
      </c>
      <c r="D129" s="299">
        <v>0</v>
      </c>
    </row>
    <row r="130" spans="1:4" ht="15.6" thickTop="1" thickBot="1" x14ac:dyDescent="0.35">
      <c r="A130" s="500" t="s">
        <v>4</v>
      </c>
      <c r="B130" s="576" t="s">
        <v>369</v>
      </c>
      <c r="C130" s="298"/>
      <c r="D130" s="299">
        <v>0</v>
      </c>
    </row>
    <row r="131" spans="1:4" ht="15.6" thickTop="1" thickBot="1" x14ac:dyDescent="0.35">
      <c r="A131" s="500" t="s">
        <v>4</v>
      </c>
      <c r="B131" s="570" t="s">
        <v>202</v>
      </c>
      <c r="C131" s="621">
        <v>5</v>
      </c>
      <c r="D131" s="648">
        <v>0</v>
      </c>
    </row>
    <row r="132" spans="1:4" ht="15.6" thickTop="1" thickBot="1" x14ac:dyDescent="0.35">
      <c r="A132" s="500" t="s">
        <v>4</v>
      </c>
      <c r="B132" s="591" t="s">
        <v>1194</v>
      </c>
      <c r="C132" s="630"/>
      <c r="D132" s="654">
        <v>0</v>
      </c>
    </row>
    <row r="133" spans="1:4" ht="15.6" thickTop="1" thickBot="1" x14ac:dyDescent="0.35">
      <c r="A133" s="500" t="s">
        <v>4</v>
      </c>
      <c r="B133" s="659" t="s">
        <v>247</v>
      </c>
      <c r="C133" s="630">
        <v>3</v>
      </c>
      <c r="D133" s="654">
        <v>0</v>
      </c>
    </row>
    <row r="134" spans="1:4" ht="15.6" thickTop="1" thickBot="1" x14ac:dyDescent="0.35">
      <c r="A134" s="500" t="s">
        <v>4</v>
      </c>
      <c r="B134" s="690" t="s">
        <v>325</v>
      </c>
      <c r="C134" s="609">
        <v>46</v>
      </c>
      <c r="D134" s="638">
        <v>0</v>
      </c>
    </row>
    <row r="135" spans="1:4" ht="15.6" thickTop="1" thickBot="1" x14ac:dyDescent="0.35">
      <c r="A135" s="500" t="s">
        <v>4</v>
      </c>
      <c r="B135" s="579" t="s">
        <v>399</v>
      </c>
      <c r="C135" s="609"/>
      <c r="D135" s="638">
        <v>0</v>
      </c>
    </row>
    <row r="136" spans="1:4" ht="15.6" thickTop="1" thickBot="1" x14ac:dyDescent="0.35">
      <c r="A136" s="500" t="s">
        <v>4</v>
      </c>
      <c r="B136" s="579" t="s">
        <v>289</v>
      </c>
      <c r="C136" s="609"/>
      <c r="D136" s="638">
        <v>0</v>
      </c>
    </row>
    <row r="137" spans="1:4" ht="15.6" thickTop="1" thickBot="1" x14ac:dyDescent="0.35">
      <c r="A137" s="500" t="s">
        <v>4</v>
      </c>
      <c r="B137" s="364" t="s">
        <v>138</v>
      </c>
      <c r="C137" s="365">
        <v>2</v>
      </c>
      <c r="D137" s="363">
        <v>0</v>
      </c>
    </row>
    <row r="138" spans="1:4" ht="15.6" thickTop="1" thickBot="1" x14ac:dyDescent="0.35">
      <c r="A138" s="500" t="s">
        <v>9</v>
      </c>
      <c r="B138" s="567" t="s">
        <v>359</v>
      </c>
      <c r="C138" s="604"/>
      <c r="D138" s="633">
        <v>0</v>
      </c>
    </row>
    <row r="139" spans="1:4" ht="15.6" thickTop="1" thickBot="1" x14ac:dyDescent="0.35">
      <c r="A139" s="500" t="s">
        <v>9</v>
      </c>
      <c r="B139" s="593" t="s">
        <v>370</v>
      </c>
      <c r="C139" s="362">
        <v>2</v>
      </c>
      <c r="D139" s="363">
        <v>0</v>
      </c>
    </row>
    <row r="140" spans="1:4" ht="15.6" thickTop="1" thickBot="1" x14ac:dyDescent="0.35">
      <c r="A140" s="500" t="s">
        <v>9</v>
      </c>
      <c r="B140" s="580" t="s">
        <v>730</v>
      </c>
      <c r="C140" s="362">
        <v>7</v>
      </c>
      <c r="D140" s="363">
        <v>0</v>
      </c>
    </row>
    <row r="141" spans="1:4" ht="15.6" thickTop="1" thickBot="1" x14ac:dyDescent="0.35">
      <c r="A141" s="500" t="s">
        <v>9</v>
      </c>
      <c r="B141" s="590" t="s">
        <v>626</v>
      </c>
      <c r="C141" s="604">
        <v>6</v>
      </c>
      <c r="D141" s="633">
        <v>0</v>
      </c>
    </row>
    <row r="142" spans="1:4" ht="15.6" thickTop="1" thickBot="1" x14ac:dyDescent="0.35">
      <c r="A142" s="500" t="s">
        <v>9</v>
      </c>
      <c r="B142" s="552" t="s">
        <v>427</v>
      </c>
      <c r="C142" s="609">
        <v>1</v>
      </c>
      <c r="D142" s="638">
        <v>0</v>
      </c>
    </row>
    <row r="143" spans="1:4" ht="15.6" thickTop="1" thickBot="1" x14ac:dyDescent="0.35">
      <c r="A143" s="500" t="s">
        <v>9</v>
      </c>
      <c r="B143" s="552" t="s">
        <v>394</v>
      </c>
      <c r="C143" s="604">
        <v>4</v>
      </c>
      <c r="D143" s="633">
        <v>0</v>
      </c>
    </row>
    <row r="144" spans="1:4" ht="15.6" thickTop="1" thickBot="1" x14ac:dyDescent="0.35">
      <c r="A144" s="500" t="s">
        <v>9</v>
      </c>
      <c r="B144" s="590" t="s">
        <v>719</v>
      </c>
      <c r="C144" s="604">
        <v>1</v>
      </c>
      <c r="D144" s="633">
        <v>0</v>
      </c>
    </row>
    <row r="145" spans="1:4" ht="15.6" thickTop="1" thickBot="1" x14ac:dyDescent="0.35">
      <c r="A145" s="500" t="s">
        <v>9</v>
      </c>
      <c r="B145" s="590" t="s">
        <v>602</v>
      </c>
      <c r="C145" s="604">
        <v>2</v>
      </c>
      <c r="D145" s="633">
        <v>0</v>
      </c>
    </row>
    <row r="146" spans="1:4" ht="15.6" thickTop="1" thickBot="1" x14ac:dyDescent="0.35">
      <c r="A146" s="500" t="s">
        <v>9</v>
      </c>
      <c r="B146" s="687" t="s">
        <v>707</v>
      </c>
      <c r="C146" s="705">
        <v>15</v>
      </c>
      <c r="D146" s="673">
        <v>0</v>
      </c>
    </row>
    <row r="147" spans="1:4" ht="15.6" thickTop="1" thickBot="1" x14ac:dyDescent="0.35">
      <c r="A147" s="500" t="s">
        <v>9</v>
      </c>
      <c r="B147" s="679" t="s">
        <v>500</v>
      </c>
      <c r="C147" s="614"/>
      <c r="D147" s="642">
        <v>0</v>
      </c>
    </row>
    <row r="148" spans="1:4" ht="15.6" thickTop="1" thickBot="1" x14ac:dyDescent="0.35">
      <c r="A148" s="500" t="s">
        <v>9</v>
      </c>
      <c r="B148" s="597" t="s">
        <v>691</v>
      </c>
      <c r="C148" s="378">
        <v>1</v>
      </c>
      <c r="D148" s="379">
        <v>0</v>
      </c>
    </row>
    <row r="149" spans="1:4" ht="15.6" thickTop="1" thickBot="1" x14ac:dyDescent="0.35">
      <c r="A149" s="500" t="s">
        <v>9</v>
      </c>
      <c r="B149" s="561" t="s">
        <v>138</v>
      </c>
      <c r="C149" s="614">
        <v>1</v>
      </c>
      <c r="D149" s="642">
        <v>0</v>
      </c>
    </row>
    <row r="150" spans="1:4" ht="15.6" thickTop="1" thickBot="1" x14ac:dyDescent="0.35">
      <c r="A150" s="500" t="s">
        <v>9</v>
      </c>
      <c r="B150" s="560" t="s">
        <v>570</v>
      </c>
      <c r="C150" s="612">
        <v>1</v>
      </c>
      <c r="D150" s="641">
        <v>0</v>
      </c>
    </row>
    <row r="151" spans="1:4" ht="15.6" thickTop="1" thickBot="1" x14ac:dyDescent="0.35">
      <c r="A151" s="500" t="s">
        <v>9</v>
      </c>
      <c r="B151" s="492" t="s">
        <v>736</v>
      </c>
      <c r="C151" s="426">
        <v>1</v>
      </c>
      <c r="D151" s="427">
        <v>0</v>
      </c>
    </row>
    <row r="152" spans="1:4" ht="15.6" thickTop="1" thickBot="1" x14ac:dyDescent="0.35">
      <c r="A152" s="500" t="s">
        <v>8</v>
      </c>
      <c r="B152" s="681" t="s">
        <v>523</v>
      </c>
      <c r="C152" s="503">
        <v>1</v>
      </c>
      <c r="D152" s="505">
        <v>0</v>
      </c>
    </row>
    <row r="153" spans="1:4" ht="15.6" thickTop="1" thickBot="1" x14ac:dyDescent="0.35">
      <c r="A153" s="500" t="s">
        <v>8</v>
      </c>
      <c r="B153" s="494" t="s">
        <v>733</v>
      </c>
      <c r="C153" s="426">
        <v>1</v>
      </c>
      <c r="D153" s="427">
        <v>0</v>
      </c>
    </row>
    <row r="154" spans="1:4" ht="15.6" thickTop="1" thickBot="1" x14ac:dyDescent="0.35">
      <c r="A154" s="500" t="s">
        <v>8</v>
      </c>
      <c r="B154" s="502" t="s">
        <v>248</v>
      </c>
      <c r="C154" s="426">
        <v>49</v>
      </c>
      <c r="D154" s="427">
        <v>0</v>
      </c>
    </row>
    <row r="155" spans="1:4" ht="15.6" thickTop="1" thickBot="1" x14ac:dyDescent="0.35">
      <c r="A155" s="500" t="s">
        <v>8</v>
      </c>
      <c r="B155" s="466" t="s">
        <v>472</v>
      </c>
      <c r="C155" s="426"/>
      <c r="D155" s="427">
        <v>0</v>
      </c>
    </row>
    <row r="156" spans="1:4" ht="15.6" thickTop="1" thickBot="1" x14ac:dyDescent="0.35">
      <c r="A156" s="500" t="s">
        <v>8</v>
      </c>
      <c r="B156" s="489" t="s">
        <v>579</v>
      </c>
      <c r="C156" s="426"/>
      <c r="D156" s="427">
        <v>0</v>
      </c>
    </row>
    <row r="157" spans="1:4" ht="15.6" thickTop="1" thickBot="1" x14ac:dyDescent="0.35">
      <c r="A157" s="500" t="s">
        <v>8</v>
      </c>
      <c r="B157" s="489" t="s">
        <v>1270</v>
      </c>
      <c r="C157" s="426"/>
      <c r="D157" s="427">
        <v>0</v>
      </c>
    </row>
    <row r="158" spans="1:4" ht="15.6" thickTop="1" thickBot="1" x14ac:dyDescent="0.35">
      <c r="A158" s="500" t="s">
        <v>8</v>
      </c>
      <c r="B158" s="482" t="s">
        <v>207</v>
      </c>
      <c r="C158" s="426">
        <v>8</v>
      </c>
      <c r="D158" s="427">
        <v>0</v>
      </c>
    </row>
    <row r="159" spans="1:4" ht="15.6" thickTop="1" thickBot="1" x14ac:dyDescent="0.35">
      <c r="A159" s="500" t="s">
        <v>8</v>
      </c>
      <c r="B159" s="494" t="s">
        <v>516</v>
      </c>
      <c r="C159" s="426">
        <v>1</v>
      </c>
      <c r="D159" s="427">
        <v>0</v>
      </c>
    </row>
    <row r="160" spans="1:4" ht="15.6" thickTop="1" thickBot="1" x14ac:dyDescent="0.35">
      <c r="A160" s="500" t="s">
        <v>5</v>
      </c>
      <c r="B160" s="509" t="s">
        <v>507</v>
      </c>
      <c r="C160" s="426">
        <v>1</v>
      </c>
      <c r="D160" s="427">
        <v>1</v>
      </c>
    </row>
    <row r="161" spans="1:4" ht="15.6" thickTop="1" thickBot="1" x14ac:dyDescent="0.35">
      <c r="A161" s="500" t="s">
        <v>440</v>
      </c>
      <c r="B161" s="509" t="s">
        <v>463</v>
      </c>
      <c r="C161" s="426">
        <v>3</v>
      </c>
      <c r="D161" s="427">
        <v>1</v>
      </c>
    </row>
    <row r="162" spans="1:4" ht="15.6" thickTop="1" thickBot="1" x14ac:dyDescent="0.35">
      <c r="A162" s="500" t="s">
        <v>7</v>
      </c>
      <c r="B162" s="582" t="s">
        <v>510</v>
      </c>
      <c r="C162" s="426">
        <v>4</v>
      </c>
      <c r="D162" s="427">
        <v>1</v>
      </c>
    </row>
    <row r="163" spans="1:4" ht="15.6" thickTop="1" thickBot="1" x14ac:dyDescent="0.35">
      <c r="A163" s="500" t="s">
        <v>7</v>
      </c>
      <c r="B163" s="436" t="s">
        <v>552</v>
      </c>
      <c r="C163" s="613">
        <v>1</v>
      </c>
      <c r="D163" s="433">
        <v>1</v>
      </c>
    </row>
    <row r="164" spans="1:4" ht="15.6" thickTop="1" thickBot="1" x14ac:dyDescent="0.35">
      <c r="A164" s="500" t="s">
        <v>7</v>
      </c>
      <c r="B164" s="428" t="s">
        <v>633</v>
      </c>
      <c r="C164" s="613">
        <v>1</v>
      </c>
      <c r="D164" s="433">
        <v>1</v>
      </c>
    </row>
    <row r="165" spans="1:4" ht="15.6" thickTop="1" thickBot="1" x14ac:dyDescent="0.35">
      <c r="A165" s="500" t="s">
        <v>7</v>
      </c>
      <c r="B165" s="428" t="s">
        <v>244</v>
      </c>
      <c r="C165" s="426">
        <v>1</v>
      </c>
      <c r="D165" s="427">
        <v>1</v>
      </c>
    </row>
    <row r="166" spans="1:4" ht="15.6" thickTop="1" thickBot="1" x14ac:dyDescent="0.35">
      <c r="A166" s="500" t="s">
        <v>439</v>
      </c>
      <c r="B166" s="435" t="s">
        <v>356</v>
      </c>
      <c r="C166" s="426">
        <v>5</v>
      </c>
      <c r="D166" s="427">
        <v>1</v>
      </c>
    </row>
    <row r="167" spans="1:4" ht="15.6" thickTop="1" thickBot="1" x14ac:dyDescent="0.35">
      <c r="A167" s="500" t="s">
        <v>439</v>
      </c>
      <c r="B167" s="438" t="s">
        <v>482</v>
      </c>
      <c r="C167" s="426">
        <v>8</v>
      </c>
      <c r="D167" s="427">
        <v>1</v>
      </c>
    </row>
    <row r="168" spans="1:4" ht="15.6" thickTop="1" thickBot="1" x14ac:dyDescent="0.35">
      <c r="A168" s="500" t="s">
        <v>439</v>
      </c>
      <c r="B168" s="509" t="s">
        <v>528</v>
      </c>
      <c r="C168" s="426">
        <v>12</v>
      </c>
      <c r="D168" s="427">
        <v>1</v>
      </c>
    </row>
    <row r="169" spans="1:4" ht="15.6" thickTop="1" thickBot="1" x14ac:dyDescent="0.35">
      <c r="A169" s="500" t="s">
        <v>439</v>
      </c>
      <c r="B169" s="428" t="s">
        <v>457</v>
      </c>
      <c r="C169" s="426">
        <v>12</v>
      </c>
      <c r="D169" s="427">
        <v>1</v>
      </c>
    </row>
    <row r="170" spans="1:4" ht="15.6" thickTop="1" thickBot="1" x14ac:dyDescent="0.35">
      <c r="A170" s="500" t="s">
        <v>439</v>
      </c>
      <c r="B170" s="694" t="s">
        <v>533</v>
      </c>
      <c r="C170" s="624">
        <v>1</v>
      </c>
      <c r="D170" s="651">
        <v>1</v>
      </c>
    </row>
    <row r="171" spans="1:4" ht="15.6" thickTop="1" thickBot="1" x14ac:dyDescent="0.35">
      <c r="A171" s="500" t="s">
        <v>439</v>
      </c>
      <c r="B171" s="544" t="s">
        <v>684</v>
      </c>
      <c r="C171" s="603">
        <v>3</v>
      </c>
      <c r="D171" s="632">
        <v>1</v>
      </c>
    </row>
    <row r="172" spans="1:4" ht="15.6" thickTop="1" thickBot="1" x14ac:dyDescent="0.35">
      <c r="A172" s="500" t="s">
        <v>439</v>
      </c>
      <c r="B172" s="589" t="s">
        <v>508</v>
      </c>
      <c r="C172" s="619">
        <v>2</v>
      </c>
      <c r="D172" s="646">
        <v>1</v>
      </c>
    </row>
    <row r="173" spans="1:4" ht="15.6" thickTop="1" thickBot="1" x14ac:dyDescent="0.35">
      <c r="A173" s="500" t="s">
        <v>3</v>
      </c>
      <c r="B173" s="548" t="s">
        <v>628</v>
      </c>
      <c r="C173" s="606">
        <v>1</v>
      </c>
      <c r="D173" s="636">
        <v>1</v>
      </c>
    </row>
    <row r="174" spans="1:4" ht="15.6" thickTop="1" thickBot="1" x14ac:dyDescent="0.35">
      <c r="A174" s="500" t="s">
        <v>3</v>
      </c>
      <c r="B174" s="364" t="s">
        <v>370</v>
      </c>
      <c r="C174" s="365">
        <v>5</v>
      </c>
      <c r="D174" s="363">
        <v>1</v>
      </c>
    </row>
    <row r="175" spans="1:4" ht="15.6" thickTop="1" thickBot="1" x14ac:dyDescent="0.35">
      <c r="A175" s="500" t="s">
        <v>3</v>
      </c>
      <c r="B175" s="587" t="s">
        <v>548</v>
      </c>
      <c r="C175" s="604">
        <v>1</v>
      </c>
      <c r="D175" s="633">
        <v>1</v>
      </c>
    </row>
    <row r="176" spans="1:4" ht="15.6" thickTop="1" thickBot="1" x14ac:dyDescent="0.35">
      <c r="A176" s="500" t="s">
        <v>3</v>
      </c>
      <c r="B176" s="552" t="s">
        <v>405</v>
      </c>
      <c r="C176" s="604">
        <v>1</v>
      </c>
      <c r="D176" s="633">
        <v>1</v>
      </c>
    </row>
    <row r="177" spans="1:4" ht="15.6" thickTop="1" thickBot="1" x14ac:dyDescent="0.35">
      <c r="A177" s="500" t="s">
        <v>6</v>
      </c>
      <c r="B177" s="548" t="s">
        <v>498</v>
      </c>
      <c r="C177" s="604">
        <v>1</v>
      </c>
      <c r="D177" s="633">
        <v>1</v>
      </c>
    </row>
    <row r="178" spans="1:4" ht="15.6" thickTop="1" thickBot="1" x14ac:dyDescent="0.35">
      <c r="A178" s="500" t="s">
        <v>6</v>
      </c>
      <c r="B178" s="548" t="s">
        <v>511</v>
      </c>
      <c r="C178" s="604">
        <v>1</v>
      </c>
      <c r="D178" s="633">
        <v>1</v>
      </c>
    </row>
    <row r="179" spans="1:4" ht="15.6" thickTop="1" thickBot="1" x14ac:dyDescent="0.35">
      <c r="A179" s="500" t="s">
        <v>6</v>
      </c>
      <c r="B179" s="568" t="s">
        <v>423</v>
      </c>
      <c r="C179" s="604">
        <v>12</v>
      </c>
      <c r="D179" s="633">
        <v>1</v>
      </c>
    </row>
    <row r="180" spans="1:4" ht="15.6" thickTop="1" thickBot="1" x14ac:dyDescent="0.35">
      <c r="A180" s="500" t="s">
        <v>6</v>
      </c>
      <c r="B180" s="587" t="s">
        <v>223</v>
      </c>
      <c r="C180" s="604">
        <v>1</v>
      </c>
      <c r="D180" s="633">
        <v>1</v>
      </c>
    </row>
    <row r="181" spans="1:4" ht="15.6" thickTop="1" thickBot="1" x14ac:dyDescent="0.35">
      <c r="A181" s="500" t="s">
        <v>456</v>
      </c>
      <c r="B181" s="580" t="s">
        <v>458</v>
      </c>
      <c r="C181" s="362">
        <v>1</v>
      </c>
      <c r="D181" s="363">
        <v>1</v>
      </c>
    </row>
    <row r="182" spans="1:4" ht="15.6" thickTop="1" thickBot="1" x14ac:dyDescent="0.35">
      <c r="A182" s="500" t="s">
        <v>456</v>
      </c>
      <c r="B182" s="569" t="s">
        <v>458</v>
      </c>
      <c r="C182" s="623">
        <v>6</v>
      </c>
      <c r="D182" s="650">
        <v>1</v>
      </c>
    </row>
    <row r="183" spans="1:4" ht="15.6" thickTop="1" thickBot="1" x14ac:dyDescent="0.35">
      <c r="A183" s="500" t="s">
        <v>456</v>
      </c>
      <c r="B183" s="569" t="s">
        <v>506</v>
      </c>
      <c r="C183" s="617">
        <v>1</v>
      </c>
      <c r="D183" s="644">
        <v>1</v>
      </c>
    </row>
    <row r="184" spans="1:4" ht="15.6" thickTop="1" thickBot="1" x14ac:dyDescent="0.35">
      <c r="A184" s="500" t="s">
        <v>456</v>
      </c>
      <c r="B184" s="564" t="s">
        <v>220</v>
      </c>
      <c r="C184" s="620">
        <v>46</v>
      </c>
      <c r="D184" s="647">
        <v>1</v>
      </c>
    </row>
    <row r="185" spans="1:4" ht="15.6" thickTop="1" thickBot="1" x14ac:dyDescent="0.35">
      <c r="A185" s="500" t="s">
        <v>456</v>
      </c>
      <c r="B185" s="663" t="s">
        <v>428</v>
      </c>
      <c r="C185" s="614">
        <v>5</v>
      </c>
      <c r="D185" s="642">
        <v>1</v>
      </c>
    </row>
    <row r="186" spans="1:4" ht="15.6" thickTop="1" thickBot="1" x14ac:dyDescent="0.35">
      <c r="A186" s="500" t="s">
        <v>456</v>
      </c>
      <c r="B186" s="597" t="s">
        <v>383</v>
      </c>
      <c r="C186" s="707">
        <v>4</v>
      </c>
      <c r="D186" s="641">
        <v>1</v>
      </c>
    </row>
    <row r="187" spans="1:4" ht="15.6" thickTop="1" thickBot="1" x14ac:dyDescent="0.35">
      <c r="A187" s="500" t="s">
        <v>456</v>
      </c>
      <c r="B187" s="663" t="s">
        <v>426</v>
      </c>
      <c r="C187" s="614">
        <v>5</v>
      </c>
      <c r="D187" s="642">
        <v>1</v>
      </c>
    </row>
    <row r="188" spans="1:4" ht="15.6" thickTop="1" thickBot="1" x14ac:dyDescent="0.35">
      <c r="A188" s="500" t="s">
        <v>456</v>
      </c>
      <c r="B188" s="692" t="s">
        <v>346</v>
      </c>
      <c r="C188" s="706">
        <v>22</v>
      </c>
      <c r="D188" s="710">
        <v>1</v>
      </c>
    </row>
    <row r="189" spans="1:4" ht="15.6" thickTop="1" thickBot="1" x14ac:dyDescent="0.35">
      <c r="A189" s="500" t="s">
        <v>11</v>
      </c>
      <c r="B189" s="428" t="s">
        <v>12</v>
      </c>
      <c r="C189" s="426">
        <v>6</v>
      </c>
      <c r="D189" s="427">
        <v>1</v>
      </c>
    </row>
    <row r="190" spans="1:4" ht="15.6" thickTop="1" thickBot="1" x14ac:dyDescent="0.35">
      <c r="A190" s="500" t="s">
        <v>11</v>
      </c>
      <c r="B190" s="695" t="s">
        <v>34</v>
      </c>
      <c r="C190" s="503">
        <v>8</v>
      </c>
      <c r="D190" s="505">
        <v>1</v>
      </c>
    </row>
    <row r="191" spans="1:4" ht="15.6" thickTop="1" thickBot="1" x14ac:dyDescent="0.35">
      <c r="A191" s="500" t="s">
        <v>11</v>
      </c>
      <c r="B191" s="693" t="s">
        <v>429</v>
      </c>
      <c r="C191" s="708">
        <v>25</v>
      </c>
      <c r="D191" s="711">
        <v>1</v>
      </c>
    </row>
    <row r="192" spans="1:4" ht="15.6" thickTop="1" thickBot="1" x14ac:dyDescent="0.35">
      <c r="A192" s="500" t="s">
        <v>11</v>
      </c>
      <c r="B192" s="438" t="s">
        <v>621</v>
      </c>
      <c r="C192" s="426">
        <v>1</v>
      </c>
      <c r="D192" s="427">
        <v>1</v>
      </c>
    </row>
    <row r="193" spans="1:4" ht="15.6" thickTop="1" thickBot="1" x14ac:dyDescent="0.35">
      <c r="A193" s="500" t="s">
        <v>0</v>
      </c>
      <c r="B193" s="668" t="s">
        <v>623</v>
      </c>
      <c r="C193" s="430">
        <v>1</v>
      </c>
      <c r="D193" s="427">
        <v>1</v>
      </c>
    </row>
    <row r="194" spans="1:4" ht="15.6" thickTop="1" thickBot="1" x14ac:dyDescent="0.35">
      <c r="A194" s="500" t="s">
        <v>0</v>
      </c>
      <c r="B194" s="513" t="s">
        <v>479</v>
      </c>
      <c r="C194" s="430">
        <v>46</v>
      </c>
      <c r="D194" s="427">
        <v>1</v>
      </c>
    </row>
    <row r="195" spans="1:4" ht="15.6" thickTop="1" thickBot="1" x14ac:dyDescent="0.35">
      <c r="A195" s="500" t="s">
        <v>0</v>
      </c>
      <c r="B195" s="482" t="s">
        <v>484</v>
      </c>
      <c r="C195" s="430">
        <v>1</v>
      </c>
      <c r="D195" s="427">
        <v>1</v>
      </c>
    </row>
    <row r="196" spans="1:4" ht="15.6" thickTop="1" thickBot="1" x14ac:dyDescent="0.35">
      <c r="A196" s="500" t="s">
        <v>4</v>
      </c>
      <c r="B196" s="532" t="s">
        <v>496</v>
      </c>
      <c r="C196" s="626">
        <v>2</v>
      </c>
      <c r="D196" s="299">
        <v>1</v>
      </c>
    </row>
    <row r="197" spans="1:4" ht="15.6" thickTop="1" thickBot="1" x14ac:dyDescent="0.35">
      <c r="A197" s="500" t="s">
        <v>4</v>
      </c>
      <c r="B197" s="482" t="s">
        <v>328</v>
      </c>
      <c r="C197" s="626">
        <v>24</v>
      </c>
      <c r="D197" s="299">
        <v>1</v>
      </c>
    </row>
    <row r="198" spans="1:4" ht="15.6" thickTop="1" thickBot="1" x14ac:dyDescent="0.35">
      <c r="A198" s="500" t="s">
        <v>4</v>
      </c>
      <c r="B198" s="532" t="s">
        <v>489</v>
      </c>
      <c r="C198" s="626">
        <v>1</v>
      </c>
      <c r="D198" s="299">
        <v>1</v>
      </c>
    </row>
    <row r="199" spans="1:4" ht="15.6" thickTop="1" thickBot="1" x14ac:dyDescent="0.35">
      <c r="A199" s="500" t="s">
        <v>9</v>
      </c>
      <c r="B199" s="525" t="s">
        <v>483</v>
      </c>
      <c r="C199" s="430">
        <v>2</v>
      </c>
      <c r="D199" s="427">
        <v>1</v>
      </c>
    </row>
    <row r="200" spans="1:4" ht="15.6" thickTop="1" thickBot="1" x14ac:dyDescent="0.35">
      <c r="A200" s="500" t="s">
        <v>9</v>
      </c>
      <c r="B200" s="558" t="s">
        <v>490</v>
      </c>
      <c r="C200" s="616">
        <v>2</v>
      </c>
      <c r="D200" s="634">
        <v>1</v>
      </c>
    </row>
    <row r="201" spans="1:4" ht="15.6" thickTop="1" thickBot="1" x14ac:dyDescent="0.35">
      <c r="A201" s="500" t="s">
        <v>8</v>
      </c>
      <c r="B201" s="582" t="s">
        <v>491</v>
      </c>
      <c r="C201" s="430">
        <v>1</v>
      </c>
      <c r="D201" s="427">
        <v>1</v>
      </c>
    </row>
    <row r="202" spans="1:4" ht="15.6" thickTop="1" thickBot="1" x14ac:dyDescent="0.35">
      <c r="A202" s="500" t="s">
        <v>8</v>
      </c>
      <c r="B202" s="565" t="s">
        <v>501</v>
      </c>
      <c r="C202" s="672">
        <v>4</v>
      </c>
      <c r="D202" s="643">
        <v>1</v>
      </c>
    </row>
    <row r="203" spans="1:4" ht="15.6" thickTop="1" thickBot="1" x14ac:dyDescent="0.35">
      <c r="A203" s="500" t="s">
        <v>8</v>
      </c>
      <c r="B203" s="438" t="s">
        <v>204</v>
      </c>
      <c r="C203" s="430">
        <v>6</v>
      </c>
      <c r="D203" s="427">
        <v>1</v>
      </c>
    </row>
    <row r="204" spans="1:4" ht="15.6" thickTop="1" thickBot="1" x14ac:dyDescent="0.35">
      <c r="A204" s="500" t="s">
        <v>5</v>
      </c>
      <c r="B204" s="693" t="s">
        <v>676</v>
      </c>
      <c r="C204" s="631">
        <v>1</v>
      </c>
      <c r="D204" s="472">
        <v>2</v>
      </c>
    </row>
    <row r="205" spans="1:4" ht="15.6" thickTop="1" thickBot="1" x14ac:dyDescent="0.35">
      <c r="A205" s="500" t="s">
        <v>5</v>
      </c>
      <c r="B205" s="524" t="s">
        <v>666</v>
      </c>
      <c r="C205" s="430">
        <v>1</v>
      </c>
      <c r="D205" s="427">
        <v>2</v>
      </c>
    </row>
    <row r="206" spans="1:4" ht="15.6" thickTop="1" thickBot="1" x14ac:dyDescent="0.35">
      <c r="A206" s="500" t="s">
        <v>5</v>
      </c>
      <c r="B206" s="487" t="s">
        <v>433</v>
      </c>
      <c r="C206" s="430">
        <v>12</v>
      </c>
      <c r="D206" s="427">
        <v>2</v>
      </c>
    </row>
    <row r="207" spans="1:4" ht="15.6" thickTop="1" thickBot="1" x14ac:dyDescent="0.35">
      <c r="A207" s="500" t="s">
        <v>5</v>
      </c>
      <c r="B207" s="481" t="s">
        <v>469</v>
      </c>
      <c r="C207" s="439">
        <v>1</v>
      </c>
      <c r="D207" s="440">
        <v>2</v>
      </c>
    </row>
    <row r="208" spans="1:4" ht="15.6" thickTop="1" thickBot="1" x14ac:dyDescent="0.35">
      <c r="A208" s="500" t="s">
        <v>440</v>
      </c>
      <c r="B208" s="700" t="s">
        <v>681</v>
      </c>
      <c r="C208" s="709">
        <v>1</v>
      </c>
      <c r="D208" s="712">
        <v>2</v>
      </c>
    </row>
    <row r="209" spans="1:4" ht="15.6" thickTop="1" thickBot="1" x14ac:dyDescent="0.35">
      <c r="A209" s="500" t="s">
        <v>440</v>
      </c>
      <c r="B209" s="699" t="s">
        <v>673</v>
      </c>
      <c r="C209" s="619">
        <v>1</v>
      </c>
      <c r="D209" s="646">
        <v>2</v>
      </c>
    </row>
    <row r="210" spans="1:4" ht="15.6" thickTop="1" thickBot="1" x14ac:dyDescent="0.35">
      <c r="A210" s="500" t="s">
        <v>440</v>
      </c>
      <c r="B210" s="600" t="s">
        <v>380</v>
      </c>
      <c r="C210" s="619">
        <v>18</v>
      </c>
      <c r="D210" s="646">
        <v>2</v>
      </c>
    </row>
    <row r="211" spans="1:4" ht="15.6" thickTop="1" thickBot="1" x14ac:dyDescent="0.35">
      <c r="A211" s="500" t="s">
        <v>440</v>
      </c>
      <c r="B211" s="552" t="s">
        <v>701</v>
      </c>
      <c r="C211" s="604">
        <v>1</v>
      </c>
      <c r="D211" s="633">
        <v>2</v>
      </c>
    </row>
    <row r="212" spans="1:4" ht="15.6" thickTop="1" thickBot="1" x14ac:dyDescent="0.35">
      <c r="A212" s="500" t="s">
        <v>7</v>
      </c>
      <c r="B212" s="581" t="s">
        <v>107</v>
      </c>
      <c r="C212" s="604">
        <v>1</v>
      </c>
      <c r="D212" s="633">
        <v>2</v>
      </c>
    </row>
    <row r="213" spans="1:4" ht="15.6" thickTop="1" thickBot="1" x14ac:dyDescent="0.35">
      <c r="A213" s="500" t="s">
        <v>7</v>
      </c>
      <c r="B213" s="568" t="s">
        <v>513</v>
      </c>
      <c r="C213" s="606">
        <v>1</v>
      </c>
      <c r="D213" s="636">
        <v>2</v>
      </c>
    </row>
    <row r="214" spans="1:4" ht="15.6" thickTop="1" thickBot="1" x14ac:dyDescent="0.35">
      <c r="A214" s="500" t="s">
        <v>7</v>
      </c>
      <c r="B214" s="552" t="s">
        <v>370</v>
      </c>
      <c r="C214" s="604">
        <v>7</v>
      </c>
      <c r="D214" s="633">
        <v>2</v>
      </c>
    </row>
    <row r="215" spans="1:4" ht="15.6" thickTop="1" thickBot="1" x14ac:dyDescent="0.35">
      <c r="A215" s="500" t="s">
        <v>7</v>
      </c>
      <c r="B215" s="550" t="s">
        <v>658</v>
      </c>
      <c r="C215" s="604">
        <v>10</v>
      </c>
      <c r="D215" s="633">
        <v>2</v>
      </c>
    </row>
    <row r="216" spans="1:4" ht="15.6" thickTop="1" thickBot="1" x14ac:dyDescent="0.35">
      <c r="A216" s="500" t="s">
        <v>7</v>
      </c>
      <c r="B216" s="552" t="s">
        <v>135</v>
      </c>
      <c r="C216" s="604">
        <v>3</v>
      </c>
      <c r="D216" s="633">
        <v>2</v>
      </c>
    </row>
    <row r="217" spans="1:4" ht="15.6" thickTop="1" thickBot="1" x14ac:dyDescent="0.35">
      <c r="A217" s="500" t="s">
        <v>7</v>
      </c>
      <c r="B217" s="569" t="s">
        <v>702</v>
      </c>
      <c r="C217" s="617">
        <v>1</v>
      </c>
      <c r="D217" s="644">
        <v>2</v>
      </c>
    </row>
    <row r="218" spans="1:4" ht="15.6" thickTop="1" thickBot="1" x14ac:dyDescent="0.35">
      <c r="A218" s="500" t="s">
        <v>7</v>
      </c>
      <c r="B218" s="585" t="s">
        <v>669</v>
      </c>
      <c r="C218" s="618">
        <v>1</v>
      </c>
      <c r="D218" s="645">
        <v>2</v>
      </c>
    </row>
    <row r="219" spans="1:4" ht="15.6" thickTop="1" thickBot="1" x14ac:dyDescent="0.35">
      <c r="A219" s="500" t="s">
        <v>7</v>
      </c>
      <c r="B219" s="581" t="s">
        <v>665</v>
      </c>
      <c r="C219" s="604">
        <v>2</v>
      </c>
      <c r="D219" s="633">
        <v>2</v>
      </c>
    </row>
    <row r="220" spans="1:4" ht="15.6" thickTop="1" thickBot="1" x14ac:dyDescent="0.35">
      <c r="A220" s="500" t="s">
        <v>439</v>
      </c>
      <c r="B220" s="552" t="s">
        <v>345</v>
      </c>
      <c r="C220" s="604">
        <v>1</v>
      </c>
      <c r="D220" s="633">
        <v>2</v>
      </c>
    </row>
    <row r="221" spans="1:4" ht="15.6" thickTop="1" thickBot="1" x14ac:dyDescent="0.35">
      <c r="A221" s="500" t="s">
        <v>439</v>
      </c>
      <c r="B221" s="703" t="s">
        <v>679</v>
      </c>
      <c r="C221" s="618">
        <v>1</v>
      </c>
      <c r="D221" s="645">
        <v>2</v>
      </c>
    </row>
    <row r="222" spans="1:4" ht="15.6" thickTop="1" thickBot="1" x14ac:dyDescent="0.35">
      <c r="A222" s="500" t="s">
        <v>439</v>
      </c>
      <c r="B222" s="698" t="s">
        <v>705</v>
      </c>
      <c r="C222" s="620">
        <v>2</v>
      </c>
      <c r="D222" s="647">
        <v>2</v>
      </c>
    </row>
    <row r="223" spans="1:4" ht="15.6" thickTop="1" thickBot="1" x14ac:dyDescent="0.35">
      <c r="A223" s="500" t="s">
        <v>3</v>
      </c>
      <c r="B223" s="300" t="s">
        <v>698</v>
      </c>
      <c r="C223" s="301">
        <v>5</v>
      </c>
      <c r="D223" s="302">
        <v>2</v>
      </c>
    </row>
    <row r="224" spans="1:4" ht="15.6" thickTop="1" thickBot="1" x14ac:dyDescent="0.35">
      <c r="A224" s="500" t="s">
        <v>3</v>
      </c>
      <c r="B224" s="553" t="s">
        <v>660</v>
      </c>
      <c r="C224" s="612">
        <v>4</v>
      </c>
      <c r="D224" s="641">
        <v>2</v>
      </c>
    </row>
    <row r="225" spans="1:4" ht="15.6" thickTop="1" thickBot="1" x14ac:dyDescent="0.35">
      <c r="A225" s="500" t="s">
        <v>3</v>
      </c>
      <c r="B225" s="555" t="s">
        <v>672</v>
      </c>
      <c r="C225" s="614">
        <v>1</v>
      </c>
      <c r="D225" s="642">
        <v>2</v>
      </c>
    </row>
    <row r="226" spans="1:4" ht="15.6" thickTop="1" thickBot="1" x14ac:dyDescent="0.35">
      <c r="A226" s="500" t="s">
        <v>3</v>
      </c>
      <c r="B226" s="563" t="s">
        <v>671</v>
      </c>
      <c r="C226" s="612">
        <v>1</v>
      </c>
      <c r="D226" s="641">
        <v>2</v>
      </c>
    </row>
    <row r="227" spans="1:4" ht="15.6" thickTop="1" thickBot="1" x14ac:dyDescent="0.35">
      <c r="A227" s="500" t="s">
        <v>6</v>
      </c>
      <c r="B227" s="475" t="s">
        <v>683</v>
      </c>
      <c r="C227" s="476">
        <v>1</v>
      </c>
      <c r="D227" s="477">
        <v>2</v>
      </c>
    </row>
    <row r="228" spans="1:4" ht="15.6" thickTop="1" thickBot="1" x14ac:dyDescent="0.35">
      <c r="A228" s="500" t="s">
        <v>6</v>
      </c>
      <c r="B228" s="696" t="s">
        <v>667</v>
      </c>
      <c r="C228" s="503">
        <v>1</v>
      </c>
      <c r="D228" s="505">
        <v>2</v>
      </c>
    </row>
    <row r="229" spans="1:4" ht="15.6" thickTop="1" thickBot="1" x14ac:dyDescent="0.35">
      <c r="A229" s="500" t="s">
        <v>6</v>
      </c>
      <c r="B229" s="481" t="s">
        <v>685</v>
      </c>
      <c r="C229" s="426">
        <v>1</v>
      </c>
      <c r="D229" s="427">
        <v>2</v>
      </c>
    </row>
    <row r="230" spans="1:4" ht="15.6" thickTop="1" thickBot="1" x14ac:dyDescent="0.35">
      <c r="A230" s="500" t="s">
        <v>456</v>
      </c>
      <c r="B230" s="481" t="s">
        <v>680</v>
      </c>
      <c r="C230" s="426">
        <v>1</v>
      </c>
      <c r="D230" s="427">
        <v>2</v>
      </c>
    </row>
    <row r="231" spans="1:4" ht="15.6" thickTop="1" thickBot="1" x14ac:dyDescent="0.35">
      <c r="A231" s="500" t="s">
        <v>456</v>
      </c>
      <c r="B231" s="480" t="s">
        <v>432</v>
      </c>
      <c r="C231" s="426">
        <v>1</v>
      </c>
      <c r="D231" s="427">
        <v>2</v>
      </c>
    </row>
    <row r="232" spans="1:4" ht="15.6" thickTop="1" thickBot="1" x14ac:dyDescent="0.35">
      <c r="A232" s="500" t="s">
        <v>456</v>
      </c>
      <c r="B232" s="466" t="s">
        <v>661</v>
      </c>
      <c r="C232" s="426">
        <v>2</v>
      </c>
      <c r="D232" s="427">
        <v>2</v>
      </c>
    </row>
    <row r="233" spans="1:4" ht="15.6" thickTop="1" thickBot="1" x14ac:dyDescent="0.35">
      <c r="A233" s="500" t="s">
        <v>456</v>
      </c>
      <c r="B233" s="466" t="s">
        <v>674</v>
      </c>
      <c r="C233" s="426">
        <v>1</v>
      </c>
      <c r="D233" s="427">
        <v>2</v>
      </c>
    </row>
    <row r="234" spans="1:4" ht="15.6" thickTop="1" thickBot="1" x14ac:dyDescent="0.35">
      <c r="A234" s="500" t="s">
        <v>11</v>
      </c>
      <c r="B234" s="662" t="s">
        <v>706</v>
      </c>
      <c r="C234" s="471">
        <v>1</v>
      </c>
      <c r="D234" s="472">
        <v>2</v>
      </c>
    </row>
    <row r="235" spans="1:4" ht="15.6" thickTop="1" thickBot="1" x14ac:dyDescent="0.35">
      <c r="A235" s="500" t="s">
        <v>0</v>
      </c>
      <c r="B235" s="482" t="s">
        <v>250</v>
      </c>
      <c r="C235" s="611">
        <v>4</v>
      </c>
      <c r="D235" s="640">
        <v>2</v>
      </c>
    </row>
    <row r="236" spans="1:4" ht="15.6" thickTop="1" thickBot="1" x14ac:dyDescent="0.35">
      <c r="A236" s="500" t="s">
        <v>0</v>
      </c>
      <c r="B236" s="509" t="s">
        <v>568</v>
      </c>
      <c r="C236" s="426">
        <v>1</v>
      </c>
      <c r="D236" s="427">
        <v>2</v>
      </c>
    </row>
    <row r="237" spans="1:4" ht="15.6" thickTop="1" thickBot="1" x14ac:dyDescent="0.35">
      <c r="A237" s="500" t="s">
        <v>0</v>
      </c>
      <c r="B237" s="515" t="s">
        <v>659</v>
      </c>
      <c r="C237" s="298">
        <v>9</v>
      </c>
      <c r="D237" s="299">
        <v>2</v>
      </c>
    </row>
    <row r="238" spans="1:4" ht="15.6" thickTop="1" thickBot="1" x14ac:dyDescent="0.35">
      <c r="A238" s="500" t="s">
        <v>0</v>
      </c>
      <c r="B238" s="517" t="s">
        <v>663</v>
      </c>
      <c r="C238" s="298">
        <v>2</v>
      </c>
      <c r="D238" s="299">
        <v>2</v>
      </c>
    </row>
    <row r="239" spans="1:4" ht="15.6" thickTop="1" thickBot="1" x14ac:dyDescent="0.35">
      <c r="A239" s="500" t="s">
        <v>0</v>
      </c>
      <c r="B239" s="516" t="s">
        <v>668</v>
      </c>
      <c r="C239" s="298">
        <v>1</v>
      </c>
      <c r="D239" s="299">
        <v>2</v>
      </c>
    </row>
    <row r="240" spans="1:4" ht="15.6" thickTop="1" thickBot="1" x14ac:dyDescent="0.35">
      <c r="A240" s="500" t="s">
        <v>0</v>
      </c>
      <c r="B240" s="517" t="s">
        <v>145</v>
      </c>
      <c r="C240" s="426">
        <v>1</v>
      </c>
      <c r="D240" s="427">
        <v>2</v>
      </c>
    </row>
    <row r="241" spans="1:4" ht="15.6" thickTop="1" thickBot="1" x14ac:dyDescent="0.35">
      <c r="A241" s="500" t="s">
        <v>0</v>
      </c>
      <c r="B241" s="701" t="s">
        <v>678</v>
      </c>
      <c r="C241" s="471">
        <v>1</v>
      </c>
      <c r="D241" s="472">
        <v>2</v>
      </c>
    </row>
    <row r="242" spans="1:4" ht="15.6" thickTop="1" thickBot="1" x14ac:dyDescent="0.35">
      <c r="A242" s="500" t="s">
        <v>4</v>
      </c>
      <c r="B242" s="532" t="s">
        <v>332</v>
      </c>
      <c r="C242" s="298">
        <v>5</v>
      </c>
      <c r="D242" s="299">
        <v>2</v>
      </c>
    </row>
    <row r="243" spans="1:4" ht="15.6" thickTop="1" thickBot="1" x14ac:dyDescent="0.35">
      <c r="A243" s="500" t="s">
        <v>4</v>
      </c>
      <c r="B243" s="576" t="s">
        <v>277</v>
      </c>
      <c r="C243" s="298">
        <v>15</v>
      </c>
      <c r="D243" s="299">
        <v>2</v>
      </c>
    </row>
    <row r="244" spans="1:4" ht="15.6" thickTop="1" thickBot="1" x14ac:dyDescent="0.35">
      <c r="A244" s="500" t="s">
        <v>4</v>
      </c>
      <c r="B244" s="509" t="s">
        <v>664</v>
      </c>
      <c r="C244" s="298">
        <v>1</v>
      </c>
      <c r="D244" s="299">
        <v>2</v>
      </c>
    </row>
    <row r="245" spans="1:4" ht="15.6" thickTop="1" thickBot="1" x14ac:dyDescent="0.35">
      <c r="A245" s="500" t="s">
        <v>4</v>
      </c>
      <c r="B245" s="702" t="s">
        <v>339</v>
      </c>
      <c r="C245" s="621">
        <v>55</v>
      </c>
      <c r="D245" s="648">
        <v>2</v>
      </c>
    </row>
    <row r="246" spans="1:4" ht="15.6" thickTop="1" thickBot="1" x14ac:dyDescent="0.35">
      <c r="A246" s="500" t="s">
        <v>4</v>
      </c>
      <c r="B246" s="697" t="s">
        <v>339</v>
      </c>
      <c r="C246" s="628">
        <v>28</v>
      </c>
      <c r="D246" s="632">
        <v>2</v>
      </c>
    </row>
    <row r="247" spans="1:4" ht="15.6" thickTop="1" thickBot="1" x14ac:dyDescent="0.35">
      <c r="A247" s="500" t="s">
        <v>4</v>
      </c>
      <c r="B247" s="659" t="s">
        <v>692</v>
      </c>
      <c r="C247" s="630">
        <v>1</v>
      </c>
      <c r="D247" s="654">
        <v>2</v>
      </c>
    </row>
    <row r="248" spans="1:4" ht="15.6" thickTop="1" thickBot="1" x14ac:dyDescent="0.35">
      <c r="A248" s="500" t="s">
        <v>4</v>
      </c>
      <c r="B248" s="572" t="s">
        <v>144</v>
      </c>
      <c r="C248" s="609">
        <v>1</v>
      </c>
      <c r="D248" s="638">
        <v>2</v>
      </c>
    </row>
    <row r="249" spans="1:4" ht="15.6" thickTop="1" thickBot="1" x14ac:dyDescent="0.35">
      <c r="A249" s="500" t="s">
        <v>4</v>
      </c>
      <c r="B249" s="559" t="s">
        <v>675</v>
      </c>
      <c r="C249" s="618">
        <v>1</v>
      </c>
      <c r="D249" s="645">
        <v>2</v>
      </c>
    </row>
    <row r="250" spans="1:4" ht="15.6" thickTop="1" thickBot="1" x14ac:dyDescent="0.35">
      <c r="A250" s="500" t="s">
        <v>9</v>
      </c>
      <c r="B250" s="559" t="s">
        <v>682</v>
      </c>
      <c r="C250" s="618">
        <v>1</v>
      </c>
      <c r="D250" s="645">
        <v>2</v>
      </c>
    </row>
    <row r="251" spans="1:4" ht="15.6" thickTop="1" thickBot="1" x14ac:dyDescent="0.35">
      <c r="A251" s="500" t="s">
        <v>9</v>
      </c>
      <c r="B251" s="599" t="s">
        <v>690</v>
      </c>
      <c r="C251" s="604">
        <v>6</v>
      </c>
      <c r="D251" s="633">
        <v>2</v>
      </c>
    </row>
    <row r="252" spans="1:4" ht="15.6" thickTop="1" thickBot="1" x14ac:dyDescent="0.35">
      <c r="A252" s="500" t="s">
        <v>9</v>
      </c>
      <c r="B252" s="366" t="s">
        <v>697</v>
      </c>
      <c r="C252" s="362">
        <v>3</v>
      </c>
      <c r="D252" s="363">
        <v>2</v>
      </c>
    </row>
    <row r="253" spans="1:4" ht="15.6" thickTop="1" thickBot="1" x14ac:dyDescent="0.35">
      <c r="A253" s="500" t="s">
        <v>9</v>
      </c>
      <c r="B253" s="599" t="s">
        <v>662</v>
      </c>
      <c r="C253" s="604">
        <v>2</v>
      </c>
      <c r="D253" s="633">
        <v>2</v>
      </c>
    </row>
    <row r="254" spans="1:4" ht="15.6" thickTop="1" thickBot="1" x14ac:dyDescent="0.35">
      <c r="A254" s="500" t="s">
        <v>9</v>
      </c>
      <c r="B254" s="578" t="s">
        <v>694</v>
      </c>
      <c r="C254" s="604">
        <v>8</v>
      </c>
      <c r="D254" s="633">
        <v>2</v>
      </c>
    </row>
    <row r="255" spans="1:4" ht="15.6" thickTop="1" thickBot="1" x14ac:dyDescent="0.35">
      <c r="A255" s="500" t="s">
        <v>9</v>
      </c>
      <c r="B255" s="599" t="s">
        <v>657</v>
      </c>
      <c r="C255" s="604">
        <v>37</v>
      </c>
      <c r="D255" s="633">
        <v>2</v>
      </c>
    </row>
    <row r="256" spans="1:4" ht="15.6" thickTop="1" thickBot="1" x14ac:dyDescent="0.35">
      <c r="A256" s="500" t="s">
        <v>9</v>
      </c>
      <c r="B256" s="578" t="s">
        <v>693</v>
      </c>
      <c r="C256" s="604">
        <v>17</v>
      </c>
      <c r="D256" s="633">
        <v>2</v>
      </c>
    </row>
    <row r="257" spans="1:4" ht="15.6" thickTop="1" thickBot="1" x14ac:dyDescent="0.35">
      <c r="A257" s="500" t="s">
        <v>8</v>
      </c>
      <c r="B257" s="578" t="s">
        <v>677</v>
      </c>
      <c r="C257" s="604">
        <v>1</v>
      </c>
      <c r="D257" s="633">
        <v>2</v>
      </c>
    </row>
    <row r="258" spans="1:4" ht="15.6" thickTop="1" thickBot="1" x14ac:dyDescent="0.35">
      <c r="A258" s="500" t="s">
        <v>8</v>
      </c>
      <c r="B258" s="592" t="s">
        <v>515</v>
      </c>
      <c r="C258" s="604">
        <v>1</v>
      </c>
      <c r="D258" s="633">
        <v>2</v>
      </c>
    </row>
    <row r="259" spans="1:4" ht="15.6" thickTop="1" thickBot="1" x14ac:dyDescent="0.35">
      <c r="A259" s="500" t="s">
        <v>8</v>
      </c>
      <c r="B259" s="666" t="s">
        <v>703</v>
      </c>
      <c r="C259" s="614">
        <v>1</v>
      </c>
      <c r="D259" s="642">
        <v>2</v>
      </c>
    </row>
    <row r="260" spans="1:4" ht="15.6" thickTop="1" thickBot="1" x14ac:dyDescent="0.35">
      <c r="A260" s="500" t="s">
        <v>8</v>
      </c>
      <c r="B260" s="303" t="s">
        <v>670</v>
      </c>
      <c r="C260" s="304">
        <v>1</v>
      </c>
      <c r="D260" s="305">
        <v>2</v>
      </c>
    </row>
    <row r="261" spans="1:4" ht="15.6" thickTop="1" thickBot="1" x14ac:dyDescent="0.35">
      <c r="A261" s="500" t="s">
        <v>8</v>
      </c>
      <c r="B261" s="667" t="s">
        <v>699</v>
      </c>
      <c r="C261" s="614">
        <v>8</v>
      </c>
      <c r="D261" s="642">
        <v>2</v>
      </c>
    </row>
    <row r="262" spans="1:4" ht="15" thickTop="1" x14ac:dyDescent="0.3"/>
  </sheetData>
  <autoFilter ref="A1:D261" xr:uid="{3CDAF70F-5472-4C13-9C7D-E9B28880FD60}">
    <sortState ref="A2:D261">
      <sortCondition ref="D1:D261"/>
    </sortState>
  </autoFilter>
  <sortState ref="A2:D272">
    <sortCondition ref="D2:D272"/>
    <sortCondition ref="A2:A27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4"/>
  <sheetViews>
    <sheetView showGridLines="0" zoomScale="72" zoomScaleNormal="72" workbookViewId="0">
      <pane xSplit="1" ySplit="1" topLeftCell="B403" activePane="bottomRight" state="frozen"/>
      <selection activeCell="J259" sqref="J259"/>
      <selection pane="topRight" activeCell="J259" sqref="J259"/>
      <selection pane="bottomLeft" activeCell="J259" sqref="J259"/>
      <selection pane="bottomRight" activeCell="B403" sqref="B403"/>
    </sheetView>
  </sheetViews>
  <sheetFormatPr defaultColWidth="10.5546875" defaultRowHeight="14.4" x14ac:dyDescent="0.3"/>
  <cols>
    <col min="1" max="1" width="5.88671875" customWidth="1"/>
    <col min="2" max="2" width="29" bestFit="1" customWidth="1"/>
    <col min="3" max="3" width="10.44140625" style="7" bestFit="1" customWidth="1"/>
    <col min="4" max="4" width="6.88671875" bestFit="1" customWidth="1"/>
    <col min="5" max="5" width="10.44140625" bestFit="1" customWidth="1"/>
    <col min="6" max="6" width="6.88671875" style="12" customWidth="1"/>
    <col min="7" max="8" width="10.5546875" bestFit="1" customWidth="1"/>
    <col min="9" max="9" width="94.6640625" style="154" customWidth="1"/>
  </cols>
  <sheetData>
    <row r="1" spans="1:9" s="3" customFormat="1" ht="47.25" customHeight="1" thickTop="1" thickBot="1" x14ac:dyDescent="0.35">
      <c r="A1" s="13"/>
      <c r="B1" s="23" t="s">
        <v>50</v>
      </c>
      <c r="C1" s="20" t="s">
        <v>51</v>
      </c>
      <c r="D1" s="20" t="s">
        <v>52</v>
      </c>
      <c r="E1" s="20" t="s">
        <v>53</v>
      </c>
      <c r="F1" s="21" t="s">
        <v>54</v>
      </c>
      <c r="G1" s="20" t="s">
        <v>55</v>
      </c>
      <c r="H1" s="20" t="s">
        <v>56</v>
      </c>
      <c r="I1" s="20" t="s">
        <v>57</v>
      </c>
    </row>
    <row r="2" spans="1:9" ht="15.6" hidden="1" thickTop="1" thickBot="1" x14ac:dyDescent="0.35">
      <c r="A2" s="27">
        <v>1</v>
      </c>
      <c r="B2" s="39" t="s">
        <v>26</v>
      </c>
      <c r="C2" s="24">
        <v>10</v>
      </c>
      <c r="D2" s="15">
        <v>2</v>
      </c>
      <c r="E2" s="16" t="s">
        <v>58</v>
      </c>
      <c r="F2" s="15">
        <v>3</v>
      </c>
      <c r="G2" s="17" t="s">
        <v>59</v>
      </c>
      <c r="H2" s="17" t="s">
        <v>60</v>
      </c>
      <c r="I2" s="145" t="s">
        <v>109</v>
      </c>
    </row>
    <row r="3" spans="1:9" ht="15.6" hidden="1" thickTop="1" thickBot="1" x14ac:dyDescent="0.35">
      <c r="A3" s="28"/>
      <c r="B3" s="40" t="s">
        <v>34</v>
      </c>
      <c r="C3" s="24">
        <v>13</v>
      </c>
      <c r="D3" s="15">
        <v>1</v>
      </c>
      <c r="E3" s="16" t="s">
        <v>58</v>
      </c>
      <c r="F3" s="25">
        <v>2</v>
      </c>
      <c r="G3" s="26" t="s">
        <v>7</v>
      </c>
      <c r="H3" s="26" t="s">
        <v>63</v>
      </c>
      <c r="I3" s="146" t="s">
        <v>110</v>
      </c>
    </row>
    <row r="4" spans="1:9" ht="15.6" hidden="1" thickTop="1" thickBot="1" x14ac:dyDescent="0.35">
      <c r="A4" s="29">
        <v>2</v>
      </c>
      <c r="B4" s="41" t="s">
        <v>23</v>
      </c>
      <c r="C4" s="24">
        <v>13</v>
      </c>
      <c r="D4" s="15">
        <v>2</v>
      </c>
      <c r="E4" s="16" t="s">
        <v>58</v>
      </c>
      <c r="F4" s="18" t="s">
        <v>58</v>
      </c>
      <c r="G4" s="19" t="s">
        <v>6</v>
      </c>
      <c r="H4" s="19" t="s">
        <v>3</v>
      </c>
      <c r="I4" s="147"/>
    </row>
    <row r="5" spans="1:9" ht="15.6" hidden="1" thickTop="1" thickBot="1" x14ac:dyDescent="0.35">
      <c r="A5" s="29">
        <v>3</v>
      </c>
      <c r="B5" s="41" t="s">
        <v>38</v>
      </c>
      <c r="C5" s="24">
        <v>1</v>
      </c>
      <c r="D5" s="15">
        <v>2</v>
      </c>
      <c r="E5" s="16" t="s">
        <v>58</v>
      </c>
      <c r="F5" s="18" t="s">
        <v>58</v>
      </c>
      <c r="G5" s="19" t="s">
        <v>61</v>
      </c>
      <c r="H5" s="19" t="s">
        <v>6</v>
      </c>
      <c r="I5" s="147"/>
    </row>
    <row r="6" spans="1:9" ht="15.6" hidden="1" thickTop="1" thickBot="1" x14ac:dyDescent="0.35">
      <c r="A6" s="29">
        <v>4</v>
      </c>
      <c r="B6" s="41" t="s">
        <v>25</v>
      </c>
      <c r="C6" s="24">
        <v>6</v>
      </c>
      <c r="D6" s="15">
        <v>2</v>
      </c>
      <c r="E6" s="16" t="s">
        <v>58</v>
      </c>
      <c r="F6" s="18" t="s">
        <v>58</v>
      </c>
      <c r="G6" s="19" t="s">
        <v>61</v>
      </c>
      <c r="H6" s="19" t="s">
        <v>6</v>
      </c>
      <c r="I6" s="148"/>
    </row>
    <row r="7" spans="1:9" ht="15.6" hidden="1" thickTop="1" thickBot="1" x14ac:dyDescent="0.35">
      <c r="A7" s="29">
        <v>5</v>
      </c>
      <c r="B7" s="41" t="s">
        <v>89</v>
      </c>
      <c r="C7" s="24">
        <v>7</v>
      </c>
      <c r="D7" s="15">
        <v>3</v>
      </c>
      <c r="E7" s="16">
        <v>6</v>
      </c>
      <c r="F7" s="18" t="s">
        <v>90</v>
      </c>
      <c r="G7" s="19" t="s">
        <v>63</v>
      </c>
      <c r="H7" s="19" t="s">
        <v>9</v>
      </c>
      <c r="I7" s="149" t="s">
        <v>91</v>
      </c>
    </row>
    <row r="8" spans="1:9" ht="15.6" hidden="1" thickTop="1" thickBot="1" x14ac:dyDescent="0.35">
      <c r="A8" s="29">
        <v>6</v>
      </c>
      <c r="B8" s="41" t="s">
        <v>39</v>
      </c>
      <c r="C8" s="24">
        <v>1</v>
      </c>
      <c r="D8" s="15">
        <v>2</v>
      </c>
      <c r="E8" s="16" t="s">
        <v>58</v>
      </c>
      <c r="F8" s="18" t="s">
        <v>58</v>
      </c>
      <c r="G8" s="19" t="s">
        <v>9</v>
      </c>
      <c r="H8" s="19" t="s">
        <v>5</v>
      </c>
      <c r="I8" s="148"/>
    </row>
    <row r="9" spans="1:9" ht="15.6" hidden="1" thickTop="1" thickBot="1" x14ac:dyDescent="0.35">
      <c r="A9" s="27">
        <v>7</v>
      </c>
      <c r="B9" s="41" t="s">
        <v>32</v>
      </c>
      <c r="C9" s="24">
        <v>9</v>
      </c>
      <c r="D9" s="15">
        <v>1</v>
      </c>
      <c r="E9" s="16" t="s">
        <v>58</v>
      </c>
      <c r="F9" s="18">
        <v>2</v>
      </c>
      <c r="G9" s="19" t="s">
        <v>4</v>
      </c>
      <c r="H9" s="19" t="s">
        <v>8</v>
      </c>
      <c r="I9" s="147" t="s">
        <v>111</v>
      </c>
    </row>
    <row r="10" spans="1:9" ht="15.6" hidden="1" thickTop="1" thickBot="1" x14ac:dyDescent="0.35">
      <c r="A10" s="29">
        <v>8</v>
      </c>
      <c r="B10" s="41" t="s">
        <v>43</v>
      </c>
      <c r="C10" s="24">
        <v>1</v>
      </c>
      <c r="D10" s="15">
        <v>1</v>
      </c>
      <c r="E10" s="16" t="s">
        <v>58</v>
      </c>
      <c r="F10" s="18" t="s">
        <v>58</v>
      </c>
      <c r="G10" s="19" t="s">
        <v>4</v>
      </c>
      <c r="H10" s="19" t="s">
        <v>8</v>
      </c>
      <c r="I10" s="148"/>
    </row>
    <row r="11" spans="1:9" ht="15.6" hidden="1" thickTop="1" thickBot="1" x14ac:dyDescent="0.35">
      <c r="A11" s="29">
        <v>9</v>
      </c>
      <c r="B11" s="41" t="s">
        <v>35</v>
      </c>
      <c r="C11" s="24">
        <v>6</v>
      </c>
      <c r="D11" s="15">
        <v>1</v>
      </c>
      <c r="E11" s="16" t="s">
        <v>58</v>
      </c>
      <c r="F11" s="18">
        <v>2</v>
      </c>
      <c r="G11" s="19" t="s">
        <v>4</v>
      </c>
      <c r="H11" s="19" t="s">
        <v>8</v>
      </c>
      <c r="I11" s="147" t="s">
        <v>112</v>
      </c>
    </row>
    <row r="12" spans="1:9" ht="15.6" hidden="1" thickTop="1" thickBot="1" x14ac:dyDescent="0.35">
      <c r="A12" s="29">
        <v>10</v>
      </c>
      <c r="B12" s="41" t="s">
        <v>20</v>
      </c>
      <c r="C12" s="24">
        <v>17</v>
      </c>
      <c r="D12" s="15">
        <v>2</v>
      </c>
      <c r="E12" s="16">
        <v>14</v>
      </c>
      <c r="F12" s="18">
        <v>3</v>
      </c>
      <c r="G12" s="19" t="s">
        <v>8</v>
      </c>
      <c r="H12" s="19" t="s">
        <v>4</v>
      </c>
      <c r="I12" s="147" t="s">
        <v>136</v>
      </c>
    </row>
    <row r="13" spans="1:9" ht="15.6" hidden="1" thickTop="1" thickBot="1" x14ac:dyDescent="0.35">
      <c r="A13" s="29">
        <v>11</v>
      </c>
      <c r="B13" s="41" t="s">
        <v>70</v>
      </c>
      <c r="C13" s="24">
        <v>20</v>
      </c>
      <c r="D13" s="15">
        <v>1</v>
      </c>
      <c r="E13" s="16">
        <v>27</v>
      </c>
      <c r="F13" s="18" t="s">
        <v>58</v>
      </c>
      <c r="G13" s="19" t="s">
        <v>9</v>
      </c>
      <c r="H13" s="19" t="s">
        <v>6</v>
      </c>
      <c r="I13" s="148" t="s">
        <v>91</v>
      </c>
    </row>
    <row r="14" spans="1:9" ht="15.6" hidden="1" thickTop="1" thickBot="1" x14ac:dyDescent="0.35">
      <c r="A14" s="29">
        <v>12</v>
      </c>
      <c r="B14" s="41" t="s">
        <v>101</v>
      </c>
      <c r="C14" s="24">
        <v>27</v>
      </c>
      <c r="D14" s="15">
        <v>1</v>
      </c>
      <c r="E14" s="16" t="s">
        <v>58</v>
      </c>
      <c r="F14" s="18" t="s">
        <v>58</v>
      </c>
      <c r="G14" s="19" t="s">
        <v>106</v>
      </c>
      <c r="H14" s="19" t="s">
        <v>9</v>
      </c>
      <c r="I14" s="148" t="s">
        <v>91</v>
      </c>
    </row>
    <row r="15" spans="1:9" ht="15.6" hidden="1" thickTop="1" thickBot="1" x14ac:dyDescent="0.35">
      <c r="A15" s="27">
        <v>13</v>
      </c>
      <c r="B15" s="41" t="s">
        <v>22</v>
      </c>
      <c r="C15" s="24">
        <v>31</v>
      </c>
      <c r="D15" s="15">
        <v>1</v>
      </c>
      <c r="E15" s="16" t="s">
        <v>58</v>
      </c>
      <c r="F15" s="18" t="s">
        <v>58</v>
      </c>
      <c r="G15" s="19" t="s">
        <v>63</v>
      </c>
      <c r="H15" s="19" t="s">
        <v>4</v>
      </c>
      <c r="I15" s="147"/>
    </row>
    <row r="16" spans="1:9" ht="15.6" hidden="1" thickTop="1" thickBot="1" x14ac:dyDescent="0.35">
      <c r="A16" s="29">
        <v>14</v>
      </c>
      <c r="B16" s="41" t="s">
        <v>31</v>
      </c>
      <c r="C16" s="24">
        <v>15</v>
      </c>
      <c r="D16" s="15">
        <v>1</v>
      </c>
      <c r="E16" s="16" t="s">
        <v>58</v>
      </c>
      <c r="F16" s="18" t="s">
        <v>58</v>
      </c>
      <c r="G16" s="19" t="s">
        <v>63</v>
      </c>
      <c r="H16" s="19" t="s">
        <v>4</v>
      </c>
      <c r="I16" s="147"/>
    </row>
    <row r="17" spans="1:9" ht="15.6" hidden="1" thickTop="1" thickBot="1" x14ac:dyDescent="0.35">
      <c r="A17" s="29">
        <v>15</v>
      </c>
      <c r="B17" s="41" t="s">
        <v>99</v>
      </c>
      <c r="C17" s="24">
        <v>1</v>
      </c>
      <c r="D17" s="15">
        <v>3</v>
      </c>
      <c r="E17" s="16" t="s">
        <v>58</v>
      </c>
      <c r="F17" s="18" t="s">
        <v>58</v>
      </c>
      <c r="G17" s="19" t="s">
        <v>63</v>
      </c>
      <c r="H17" s="19" t="s">
        <v>4</v>
      </c>
      <c r="I17" s="147"/>
    </row>
    <row r="18" spans="1:9" ht="15.6" hidden="1" thickTop="1" thickBot="1" x14ac:dyDescent="0.35">
      <c r="A18" s="29">
        <v>16</v>
      </c>
      <c r="B18" s="41" t="s">
        <v>116</v>
      </c>
      <c r="C18" s="24">
        <v>1</v>
      </c>
      <c r="D18" s="15">
        <v>1</v>
      </c>
      <c r="E18" s="16" t="s">
        <v>58</v>
      </c>
      <c r="F18" s="18">
        <v>2</v>
      </c>
      <c r="G18" s="19" t="s">
        <v>4</v>
      </c>
      <c r="H18" s="19" t="s">
        <v>63</v>
      </c>
      <c r="I18" s="147" t="s">
        <v>118</v>
      </c>
    </row>
    <row r="19" spans="1:9" ht="15.6" hidden="1" thickTop="1" thickBot="1" x14ac:dyDescent="0.35">
      <c r="A19" s="27">
        <v>17</v>
      </c>
      <c r="B19" s="41" t="s">
        <v>104</v>
      </c>
      <c r="C19" s="24">
        <v>6</v>
      </c>
      <c r="D19" s="15">
        <v>1</v>
      </c>
      <c r="E19" s="16" t="s">
        <v>58</v>
      </c>
      <c r="F19" s="18" t="s">
        <v>58</v>
      </c>
      <c r="G19" s="19" t="s">
        <v>4</v>
      </c>
      <c r="H19" s="19" t="s">
        <v>63</v>
      </c>
      <c r="I19" s="147"/>
    </row>
    <row r="20" spans="1:9" ht="15.6" hidden="1" thickTop="1" thickBot="1" x14ac:dyDescent="0.35">
      <c r="A20" s="29">
        <v>18</v>
      </c>
      <c r="B20" s="41" t="s">
        <v>97</v>
      </c>
      <c r="C20" s="24">
        <v>16</v>
      </c>
      <c r="D20" s="15">
        <v>1</v>
      </c>
      <c r="E20" s="16" t="s">
        <v>58</v>
      </c>
      <c r="F20" s="18" t="s">
        <v>58</v>
      </c>
      <c r="G20" s="19" t="s">
        <v>4</v>
      </c>
      <c r="H20" s="19" t="s">
        <v>63</v>
      </c>
      <c r="I20" s="147"/>
    </row>
    <row r="21" spans="1:9" ht="15.6" hidden="1" thickTop="1" thickBot="1" x14ac:dyDescent="0.35">
      <c r="A21" s="29">
        <v>19</v>
      </c>
      <c r="B21" s="41" t="s">
        <v>117</v>
      </c>
      <c r="C21" s="24">
        <v>10</v>
      </c>
      <c r="D21" s="15">
        <v>1</v>
      </c>
      <c r="E21" s="16" t="s">
        <v>58</v>
      </c>
      <c r="F21" s="18" t="s">
        <v>58</v>
      </c>
      <c r="G21" s="19" t="s">
        <v>4</v>
      </c>
      <c r="H21" s="19" t="s">
        <v>63</v>
      </c>
      <c r="I21" s="147"/>
    </row>
    <row r="22" spans="1:9" ht="15.6" hidden="1" thickTop="1" thickBot="1" x14ac:dyDescent="0.35">
      <c r="A22" s="29">
        <v>20</v>
      </c>
      <c r="B22" s="41" t="s">
        <v>42</v>
      </c>
      <c r="C22" s="24">
        <v>1</v>
      </c>
      <c r="D22" s="15">
        <v>1</v>
      </c>
      <c r="E22" s="16" t="s">
        <v>58</v>
      </c>
      <c r="F22" s="18">
        <v>2</v>
      </c>
      <c r="G22" s="19" t="s">
        <v>7</v>
      </c>
      <c r="H22" s="19" t="s">
        <v>113</v>
      </c>
      <c r="I22" s="147" t="s">
        <v>114</v>
      </c>
    </row>
    <row r="23" spans="1:9" ht="15.6" hidden="1" thickTop="1" thickBot="1" x14ac:dyDescent="0.35">
      <c r="A23" s="29">
        <v>21</v>
      </c>
      <c r="B23" s="41" t="s">
        <v>30</v>
      </c>
      <c r="C23" s="24">
        <v>3</v>
      </c>
      <c r="D23" s="15">
        <v>1</v>
      </c>
      <c r="E23" s="16" t="s">
        <v>58</v>
      </c>
      <c r="F23" s="18">
        <v>2</v>
      </c>
      <c r="G23" s="19" t="s">
        <v>113</v>
      </c>
      <c r="H23" s="19" t="s">
        <v>7</v>
      </c>
      <c r="I23" s="147" t="s">
        <v>115</v>
      </c>
    </row>
    <row r="24" spans="1:9" ht="30" hidden="1" thickTop="1" thickBot="1" x14ac:dyDescent="0.35">
      <c r="A24" s="27">
        <v>22</v>
      </c>
      <c r="B24" s="41" t="s">
        <v>18</v>
      </c>
      <c r="C24" s="24">
        <v>14</v>
      </c>
      <c r="D24" s="15">
        <v>1</v>
      </c>
      <c r="E24" s="16">
        <v>1</v>
      </c>
      <c r="F24" s="18">
        <v>2</v>
      </c>
      <c r="G24" s="19" t="s">
        <v>61</v>
      </c>
      <c r="H24" s="19" t="s">
        <v>113</v>
      </c>
      <c r="I24" s="147" t="s">
        <v>120</v>
      </c>
    </row>
    <row r="25" spans="1:9" ht="15.6" hidden="1" thickTop="1" thickBot="1" x14ac:dyDescent="0.35">
      <c r="A25" s="29">
        <v>23</v>
      </c>
      <c r="B25" s="41" t="s">
        <v>37</v>
      </c>
      <c r="C25" s="24">
        <v>1</v>
      </c>
      <c r="D25" s="15">
        <v>1</v>
      </c>
      <c r="E25" s="16" t="s">
        <v>58</v>
      </c>
      <c r="F25" s="18">
        <v>2</v>
      </c>
      <c r="G25" s="19" t="s">
        <v>113</v>
      </c>
      <c r="H25" s="19" t="s">
        <v>3</v>
      </c>
      <c r="I25" s="147" t="s">
        <v>119</v>
      </c>
    </row>
    <row r="26" spans="1:9" ht="15.6" hidden="1" thickTop="1" thickBot="1" x14ac:dyDescent="0.35">
      <c r="A26" s="29">
        <v>24</v>
      </c>
      <c r="B26" s="41" t="s">
        <v>14</v>
      </c>
      <c r="C26" s="24">
        <v>33</v>
      </c>
      <c r="D26" s="15">
        <v>1</v>
      </c>
      <c r="E26" s="16">
        <v>10</v>
      </c>
      <c r="F26" s="15">
        <v>2</v>
      </c>
      <c r="G26" s="19" t="s">
        <v>5</v>
      </c>
      <c r="H26" s="19" t="s">
        <v>9</v>
      </c>
      <c r="I26" s="147" t="s">
        <v>122</v>
      </c>
    </row>
    <row r="27" spans="1:9" ht="15.6" hidden="1" thickTop="1" thickBot="1" x14ac:dyDescent="0.35">
      <c r="A27" s="29">
        <v>25</v>
      </c>
      <c r="B27" s="41" t="s">
        <v>107</v>
      </c>
      <c r="C27" s="24">
        <v>7</v>
      </c>
      <c r="D27" s="15">
        <v>1</v>
      </c>
      <c r="E27" s="16" t="s">
        <v>58</v>
      </c>
      <c r="F27" s="15">
        <v>2</v>
      </c>
      <c r="G27" s="19" t="s">
        <v>9</v>
      </c>
      <c r="H27" s="19" t="s">
        <v>5</v>
      </c>
      <c r="I27" s="147" t="s">
        <v>123</v>
      </c>
    </row>
    <row r="28" spans="1:9" ht="15.6" hidden="1" thickTop="1" thickBot="1" x14ac:dyDescent="0.35">
      <c r="A28" s="29">
        <v>26</v>
      </c>
      <c r="B28" s="41" t="s">
        <v>124</v>
      </c>
      <c r="C28" s="24">
        <v>19</v>
      </c>
      <c r="D28" s="15">
        <v>1</v>
      </c>
      <c r="E28" s="16">
        <v>18</v>
      </c>
      <c r="F28" s="18" t="s">
        <v>90</v>
      </c>
      <c r="G28" s="19" t="s">
        <v>61</v>
      </c>
      <c r="H28" s="19" t="s">
        <v>113</v>
      </c>
      <c r="I28" s="148" t="s">
        <v>91</v>
      </c>
    </row>
    <row r="29" spans="1:9" ht="15.6" hidden="1" thickTop="1" thickBot="1" x14ac:dyDescent="0.35">
      <c r="A29" s="27">
        <v>27</v>
      </c>
      <c r="B29" s="41" t="s">
        <v>125</v>
      </c>
      <c r="C29" s="24">
        <v>1</v>
      </c>
      <c r="D29" s="15">
        <v>1</v>
      </c>
      <c r="E29" s="16" t="s">
        <v>58</v>
      </c>
      <c r="F29" s="18" t="s">
        <v>58</v>
      </c>
      <c r="G29" s="19" t="s">
        <v>113</v>
      </c>
      <c r="H29" s="19" t="s">
        <v>3</v>
      </c>
      <c r="I29" s="149"/>
    </row>
    <row r="30" spans="1:9" ht="15.6" hidden="1" thickTop="1" thickBot="1" x14ac:dyDescent="0.35">
      <c r="A30" s="29">
        <v>28</v>
      </c>
      <c r="B30" s="41" t="s">
        <v>125</v>
      </c>
      <c r="C30" s="24">
        <v>1</v>
      </c>
      <c r="D30" s="15">
        <v>1</v>
      </c>
      <c r="E30" s="16" t="s">
        <v>58</v>
      </c>
      <c r="F30" s="15">
        <v>2</v>
      </c>
      <c r="G30" s="19" t="s">
        <v>61</v>
      </c>
      <c r="H30" s="19" t="s">
        <v>6</v>
      </c>
      <c r="I30" s="147" t="s">
        <v>126</v>
      </c>
    </row>
    <row r="31" spans="1:9" ht="15.6" hidden="1" thickTop="1" thickBot="1" x14ac:dyDescent="0.35">
      <c r="A31" s="29">
        <v>29</v>
      </c>
      <c r="B31" s="41" t="s">
        <v>71</v>
      </c>
      <c r="C31" s="24">
        <v>39</v>
      </c>
      <c r="D31" s="15">
        <v>1</v>
      </c>
      <c r="E31" s="16">
        <v>1</v>
      </c>
      <c r="F31" s="15" t="s">
        <v>58</v>
      </c>
      <c r="G31" s="19" t="s">
        <v>61</v>
      </c>
      <c r="H31" s="19" t="s">
        <v>6</v>
      </c>
      <c r="I31" s="149" t="s">
        <v>91</v>
      </c>
    </row>
    <row r="32" spans="1:9" s="32" customFormat="1" ht="15.6" hidden="1" thickTop="1" thickBot="1" x14ac:dyDescent="0.35">
      <c r="A32" s="29">
        <v>30</v>
      </c>
      <c r="B32" s="41" t="s">
        <v>108</v>
      </c>
      <c r="C32" s="24">
        <v>1</v>
      </c>
      <c r="D32" s="15">
        <v>1</v>
      </c>
      <c r="E32" s="16">
        <v>1</v>
      </c>
      <c r="F32" s="15">
        <v>2</v>
      </c>
      <c r="G32" s="19" t="s">
        <v>61</v>
      </c>
      <c r="H32" s="19" t="s">
        <v>6</v>
      </c>
      <c r="I32" s="147" t="s">
        <v>129</v>
      </c>
    </row>
    <row r="33" spans="1:9" s="32" customFormat="1" ht="15.6" hidden="1" thickTop="1" thickBot="1" x14ac:dyDescent="0.35">
      <c r="A33" s="29">
        <v>31</v>
      </c>
      <c r="B33" s="41" t="s">
        <v>40</v>
      </c>
      <c r="C33" s="24">
        <v>1</v>
      </c>
      <c r="D33" s="15">
        <v>1</v>
      </c>
      <c r="E33" s="16" t="s">
        <v>58</v>
      </c>
      <c r="F33" s="15">
        <v>2</v>
      </c>
      <c r="G33" s="19" t="s">
        <v>6</v>
      </c>
      <c r="H33" s="19" t="s">
        <v>3</v>
      </c>
      <c r="I33" s="147" t="s">
        <v>127</v>
      </c>
    </row>
    <row r="34" spans="1:9" ht="15.6" hidden="1" thickTop="1" thickBot="1" x14ac:dyDescent="0.35">
      <c r="A34" s="29">
        <v>32</v>
      </c>
      <c r="B34" s="41" t="s">
        <v>24</v>
      </c>
      <c r="C34" s="30">
        <v>14</v>
      </c>
      <c r="D34" s="15">
        <v>1</v>
      </c>
      <c r="E34" s="31">
        <v>10</v>
      </c>
      <c r="F34" s="15" t="s">
        <v>58</v>
      </c>
      <c r="G34" s="19" t="s">
        <v>4</v>
      </c>
      <c r="H34" s="19" t="s">
        <v>0</v>
      </c>
      <c r="I34" s="149" t="s">
        <v>91</v>
      </c>
    </row>
    <row r="35" spans="1:9" ht="15.6" hidden="1" thickTop="1" thickBot="1" x14ac:dyDescent="0.35">
      <c r="A35" s="27">
        <v>33</v>
      </c>
      <c r="B35" s="42" t="s">
        <v>128</v>
      </c>
      <c r="C35" s="22">
        <v>1</v>
      </c>
      <c r="D35" s="8">
        <v>1</v>
      </c>
      <c r="E35" s="4" t="s">
        <v>58</v>
      </c>
      <c r="F35" s="10" t="s">
        <v>58</v>
      </c>
      <c r="G35" s="6" t="s">
        <v>0</v>
      </c>
      <c r="H35" s="6" t="s">
        <v>4</v>
      </c>
      <c r="I35" s="150"/>
    </row>
    <row r="36" spans="1:9" ht="15.6" hidden="1" thickTop="1" thickBot="1" x14ac:dyDescent="0.35">
      <c r="A36" s="29">
        <v>34</v>
      </c>
      <c r="B36" s="42" t="s">
        <v>27</v>
      </c>
      <c r="C36" s="22">
        <v>5</v>
      </c>
      <c r="D36" s="8">
        <v>1</v>
      </c>
      <c r="E36" s="4" t="s">
        <v>58</v>
      </c>
      <c r="F36" s="10" t="s">
        <v>58</v>
      </c>
      <c r="G36" s="6" t="s">
        <v>0</v>
      </c>
      <c r="H36" s="6" t="s">
        <v>6</v>
      </c>
      <c r="I36" s="151"/>
    </row>
    <row r="37" spans="1:9" ht="15.6" hidden="1" thickTop="1" thickBot="1" x14ac:dyDescent="0.35">
      <c r="A37" s="29">
        <v>35</v>
      </c>
      <c r="B37" s="42" t="s">
        <v>130</v>
      </c>
      <c r="C37" s="22">
        <v>5</v>
      </c>
      <c r="D37" s="8">
        <v>2</v>
      </c>
      <c r="E37" s="4" t="s">
        <v>58</v>
      </c>
      <c r="F37" s="10" t="s">
        <v>58</v>
      </c>
      <c r="G37" s="6" t="s">
        <v>131</v>
      </c>
      <c r="H37" s="6" t="s">
        <v>0</v>
      </c>
      <c r="I37" s="152"/>
    </row>
    <row r="38" spans="1:9" ht="15.6" hidden="1" thickTop="1" thickBot="1" x14ac:dyDescent="0.35">
      <c r="A38" s="29">
        <v>36</v>
      </c>
      <c r="B38" s="42" t="s">
        <v>44</v>
      </c>
      <c r="C38" s="22">
        <v>1</v>
      </c>
      <c r="D38" s="8">
        <v>1</v>
      </c>
      <c r="E38" s="4">
        <v>1</v>
      </c>
      <c r="F38" s="14">
        <v>2</v>
      </c>
      <c r="G38" s="6" t="s">
        <v>6</v>
      </c>
      <c r="H38" s="6" t="s">
        <v>0</v>
      </c>
      <c r="I38" s="152" t="s">
        <v>134</v>
      </c>
    </row>
    <row r="39" spans="1:9" ht="15.6" hidden="1" thickTop="1" thickBot="1" x14ac:dyDescent="0.35">
      <c r="A39" s="29">
        <v>37</v>
      </c>
      <c r="B39" s="42" t="s">
        <v>29</v>
      </c>
      <c r="C39" s="22">
        <v>9</v>
      </c>
      <c r="D39" s="8">
        <v>1</v>
      </c>
      <c r="E39" s="4" t="s">
        <v>58</v>
      </c>
      <c r="F39" s="14">
        <v>2</v>
      </c>
      <c r="G39" s="6" t="s">
        <v>9</v>
      </c>
      <c r="H39" s="6" t="s">
        <v>4</v>
      </c>
      <c r="I39" s="152" t="s">
        <v>133</v>
      </c>
    </row>
    <row r="40" spans="1:9" ht="15.6" hidden="1" thickTop="1" thickBot="1" x14ac:dyDescent="0.35">
      <c r="A40" s="29">
        <v>38</v>
      </c>
      <c r="B40" s="42" t="s">
        <v>132</v>
      </c>
      <c r="C40" s="22">
        <v>19</v>
      </c>
      <c r="D40" s="8">
        <v>1</v>
      </c>
      <c r="E40" s="4" t="s">
        <v>58</v>
      </c>
      <c r="F40" s="14">
        <v>2</v>
      </c>
      <c r="G40" s="6" t="s">
        <v>4</v>
      </c>
      <c r="H40" s="6" t="s">
        <v>9</v>
      </c>
      <c r="I40" s="152" t="s">
        <v>146</v>
      </c>
    </row>
    <row r="41" spans="1:9" ht="31.2" hidden="1" customHeight="1" thickTop="1" thickBot="1" x14ac:dyDescent="0.45">
      <c r="A41" s="787">
        <v>2015</v>
      </c>
      <c r="B41" s="787"/>
      <c r="C41" s="787"/>
      <c r="D41" s="787"/>
      <c r="E41" s="787"/>
      <c r="F41" s="787"/>
      <c r="G41" s="787"/>
      <c r="H41" s="787"/>
      <c r="I41" s="787"/>
    </row>
    <row r="42" spans="1:9" ht="15.6" hidden="1" thickTop="1" thickBot="1" x14ac:dyDescent="0.35">
      <c r="A42" s="29">
        <v>40</v>
      </c>
      <c r="B42" s="5" t="s">
        <v>98</v>
      </c>
      <c r="C42" s="22">
        <v>1</v>
      </c>
      <c r="D42" s="8">
        <v>2</v>
      </c>
      <c r="E42" s="4" t="s">
        <v>58</v>
      </c>
      <c r="F42" s="14" t="s">
        <v>140</v>
      </c>
      <c r="G42" s="6" t="s">
        <v>9</v>
      </c>
      <c r="H42" s="6" t="s">
        <v>63</v>
      </c>
      <c r="I42" s="150"/>
    </row>
    <row r="43" spans="1:9" ht="15.6" hidden="1" thickTop="1" thickBot="1" x14ac:dyDescent="0.35">
      <c r="A43" s="29">
        <v>41</v>
      </c>
      <c r="B43" s="5" t="s">
        <v>141</v>
      </c>
      <c r="C43" s="22" t="s">
        <v>58</v>
      </c>
      <c r="D43" s="8" t="s">
        <v>58</v>
      </c>
      <c r="E43" s="4" t="s">
        <v>58</v>
      </c>
      <c r="F43" s="14" t="s">
        <v>58</v>
      </c>
      <c r="G43" s="6" t="s">
        <v>63</v>
      </c>
      <c r="H43" s="6" t="s">
        <v>9</v>
      </c>
      <c r="I43" s="150"/>
    </row>
    <row r="44" spans="1:9" ht="15.6" hidden="1" thickTop="1" thickBot="1" x14ac:dyDescent="0.35">
      <c r="A44" s="29">
        <v>42</v>
      </c>
      <c r="B44" s="5" t="s">
        <v>107</v>
      </c>
      <c r="C44" s="22">
        <v>12</v>
      </c>
      <c r="D44" s="8">
        <v>1</v>
      </c>
      <c r="E44" s="4" t="s">
        <v>90</v>
      </c>
      <c r="F44" s="14">
        <v>2</v>
      </c>
      <c r="G44" s="6" t="s">
        <v>5</v>
      </c>
      <c r="H44" s="6" t="s">
        <v>7</v>
      </c>
      <c r="I44" s="153" t="s">
        <v>155</v>
      </c>
    </row>
    <row r="45" spans="1:9" ht="15.6" hidden="1" thickTop="1" thickBot="1" x14ac:dyDescent="0.35">
      <c r="A45" s="29">
        <v>44</v>
      </c>
      <c r="B45" s="5" t="s">
        <v>152</v>
      </c>
      <c r="C45" s="22">
        <v>30</v>
      </c>
      <c r="D45" s="8">
        <v>1</v>
      </c>
      <c r="E45" s="4" t="s">
        <v>90</v>
      </c>
      <c r="F45" s="10" t="s">
        <v>90</v>
      </c>
      <c r="G45" s="6" t="s">
        <v>7</v>
      </c>
      <c r="H45" s="6" t="s">
        <v>5</v>
      </c>
      <c r="I45" s="153"/>
    </row>
    <row r="46" spans="1:9" ht="15.6" hidden="1" thickTop="1" thickBot="1" x14ac:dyDescent="0.35">
      <c r="A46" s="27">
        <v>45</v>
      </c>
      <c r="B46" s="5" t="s">
        <v>40</v>
      </c>
      <c r="C46" s="22">
        <v>6</v>
      </c>
      <c r="D46" s="8">
        <v>1</v>
      </c>
      <c r="E46" s="4" t="s">
        <v>90</v>
      </c>
      <c r="F46" s="10" t="s">
        <v>90</v>
      </c>
      <c r="G46" s="6" t="s">
        <v>61</v>
      </c>
      <c r="H46" s="6" t="s">
        <v>4</v>
      </c>
      <c r="I46" s="153"/>
    </row>
    <row r="47" spans="1:9" ht="15.6" hidden="1" thickTop="1" thickBot="1" x14ac:dyDescent="0.35">
      <c r="A47" s="29">
        <v>46</v>
      </c>
      <c r="B47" s="5" t="s">
        <v>153</v>
      </c>
      <c r="C47" s="22">
        <v>2</v>
      </c>
      <c r="D47" s="8">
        <v>1</v>
      </c>
      <c r="E47" s="4" t="s">
        <v>90</v>
      </c>
      <c r="F47" s="10">
        <v>2</v>
      </c>
      <c r="G47" s="6" t="s">
        <v>61</v>
      </c>
      <c r="H47" s="6" t="s">
        <v>4</v>
      </c>
      <c r="I47" s="153" t="s">
        <v>156</v>
      </c>
    </row>
    <row r="48" spans="1:9" ht="15.6" hidden="1" thickTop="1" thickBot="1" x14ac:dyDescent="0.35">
      <c r="A48" s="29">
        <v>47</v>
      </c>
      <c r="B48" s="5" t="s">
        <v>29</v>
      </c>
      <c r="C48" s="22">
        <v>14</v>
      </c>
      <c r="D48" s="8">
        <v>1</v>
      </c>
      <c r="E48" s="4" t="s">
        <v>90</v>
      </c>
      <c r="F48" s="10">
        <v>2</v>
      </c>
      <c r="G48" s="6" t="s">
        <v>4</v>
      </c>
      <c r="H48" s="6" t="s">
        <v>154</v>
      </c>
      <c r="I48" s="153" t="s">
        <v>157</v>
      </c>
    </row>
    <row r="49" spans="1:9" s="32" customFormat="1" ht="15.6" hidden="1" thickTop="1" thickBot="1" x14ac:dyDescent="0.35">
      <c r="A49" s="29">
        <v>48</v>
      </c>
      <c r="B49" s="5" t="s">
        <v>21</v>
      </c>
      <c r="C49" s="22">
        <v>3</v>
      </c>
      <c r="D49" s="8">
        <v>3</v>
      </c>
      <c r="E49" s="4" t="s">
        <v>90</v>
      </c>
      <c r="F49" s="10" t="s">
        <v>90</v>
      </c>
      <c r="G49" s="6" t="s">
        <v>4</v>
      </c>
      <c r="H49" s="6" t="s">
        <v>154</v>
      </c>
      <c r="I49" s="150"/>
    </row>
    <row r="50" spans="1:9" ht="15.6" hidden="1" thickTop="1" thickBot="1" x14ac:dyDescent="0.35">
      <c r="A50" s="29">
        <v>49</v>
      </c>
      <c r="B50" s="5" t="s">
        <v>121</v>
      </c>
      <c r="C50" s="24">
        <v>74</v>
      </c>
      <c r="D50" s="8">
        <v>1</v>
      </c>
      <c r="E50" s="4">
        <v>37</v>
      </c>
      <c r="F50" s="10" t="s">
        <v>90</v>
      </c>
      <c r="G50" s="6" t="s">
        <v>8</v>
      </c>
      <c r="H50" s="6" t="s">
        <v>63</v>
      </c>
      <c r="I50" s="150"/>
    </row>
    <row r="51" spans="1:9" ht="15.6" hidden="1" thickTop="1" thickBot="1" x14ac:dyDescent="0.35">
      <c r="A51" s="29">
        <v>50</v>
      </c>
      <c r="B51" s="5" t="s">
        <v>158</v>
      </c>
      <c r="C51" s="24">
        <v>27</v>
      </c>
      <c r="D51" s="8">
        <v>1</v>
      </c>
      <c r="E51" s="4">
        <v>64</v>
      </c>
      <c r="F51" s="10" t="s">
        <v>90</v>
      </c>
      <c r="G51" s="6" t="s">
        <v>63</v>
      </c>
      <c r="H51" s="6" t="s">
        <v>8</v>
      </c>
      <c r="I51" s="150"/>
    </row>
    <row r="52" spans="1:9" s="32" customFormat="1" ht="15.6" hidden="1" thickTop="1" thickBot="1" x14ac:dyDescent="0.35">
      <c r="A52" s="29">
        <v>51</v>
      </c>
      <c r="B52" s="5" t="s">
        <v>34</v>
      </c>
      <c r="C52" s="22">
        <v>13</v>
      </c>
      <c r="D52" s="8">
        <v>1</v>
      </c>
      <c r="E52" s="4" t="s">
        <v>90</v>
      </c>
      <c r="F52" s="10">
        <v>2</v>
      </c>
      <c r="G52" s="6" t="s">
        <v>63</v>
      </c>
      <c r="H52" s="6" t="s">
        <v>3</v>
      </c>
      <c r="I52" s="152" t="s">
        <v>159</v>
      </c>
    </row>
    <row r="53" spans="1:9" s="32" customFormat="1" ht="15.6" hidden="1" thickTop="1" thickBot="1" x14ac:dyDescent="0.35">
      <c r="A53" s="29">
        <v>52</v>
      </c>
      <c r="B53" s="5" t="s">
        <v>175</v>
      </c>
      <c r="C53" s="22" t="s">
        <v>90</v>
      </c>
      <c r="D53" s="8" t="s">
        <v>90</v>
      </c>
      <c r="E53" s="4" t="s">
        <v>90</v>
      </c>
      <c r="F53" s="10" t="s">
        <v>90</v>
      </c>
      <c r="G53" s="6" t="s">
        <v>63</v>
      </c>
      <c r="H53" s="6" t="s">
        <v>3</v>
      </c>
      <c r="I53" s="152"/>
    </row>
    <row r="54" spans="1:9" s="32" customFormat="1" ht="15.6" hidden="1" thickTop="1" thickBot="1" x14ac:dyDescent="0.35">
      <c r="A54" s="29">
        <v>53</v>
      </c>
      <c r="B54" s="5" t="s">
        <v>98</v>
      </c>
      <c r="C54" s="22">
        <v>1</v>
      </c>
      <c r="D54" s="8">
        <v>2</v>
      </c>
      <c r="E54" s="4" t="s">
        <v>58</v>
      </c>
      <c r="F54" s="10" t="s">
        <v>58</v>
      </c>
      <c r="G54" s="6" t="s">
        <v>59</v>
      </c>
      <c r="H54" s="6" t="s">
        <v>3</v>
      </c>
      <c r="I54" s="150"/>
    </row>
    <row r="55" spans="1:9" s="32" customFormat="1" ht="15.6" hidden="1" thickTop="1" thickBot="1" x14ac:dyDescent="0.35">
      <c r="A55" s="29">
        <v>54</v>
      </c>
      <c r="B55" s="5" t="s">
        <v>17</v>
      </c>
      <c r="C55" s="22">
        <v>35</v>
      </c>
      <c r="D55" s="8">
        <v>2</v>
      </c>
      <c r="E55" s="4" t="s">
        <v>58</v>
      </c>
      <c r="F55" s="10" t="s">
        <v>58</v>
      </c>
      <c r="G55" s="6" t="s">
        <v>61</v>
      </c>
      <c r="H55" s="6" t="s">
        <v>63</v>
      </c>
      <c r="I55" s="150"/>
    </row>
    <row r="56" spans="1:9" ht="15.6" hidden="1" thickTop="1" thickBot="1" x14ac:dyDescent="0.35">
      <c r="A56" s="29">
        <v>55</v>
      </c>
      <c r="B56" s="5" t="s">
        <v>37</v>
      </c>
      <c r="C56" s="22">
        <v>6</v>
      </c>
      <c r="D56" s="8">
        <v>1</v>
      </c>
      <c r="E56" s="4" t="s">
        <v>90</v>
      </c>
      <c r="F56" s="10">
        <v>2</v>
      </c>
      <c r="G56" s="6" t="s">
        <v>61</v>
      </c>
      <c r="H56" s="6" t="s">
        <v>63</v>
      </c>
      <c r="I56" s="150" t="s">
        <v>160</v>
      </c>
    </row>
    <row r="57" spans="1:9" s="32" customFormat="1" ht="15.6" hidden="1" thickTop="1" thickBot="1" x14ac:dyDescent="0.35">
      <c r="A57" s="29">
        <v>56</v>
      </c>
      <c r="B57" s="5" t="s">
        <v>100</v>
      </c>
      <c r="C57" s="22">
        <v>11</v>
      </c>
      <c r="D57" s="8">
        <v>1</v>
      </c>
      <c r="E57" s="4" t="s">
        <v>58</v>
      </c>
      <c r="F57" s="10">
        <v>2</v>
      </c>
      <c r="G57" s="6" t="s">
        <v>4</v>
      </c>
      <c r="H57" s="6" t="s">
        <v>9</v>
      </c>
      <c r="I57" s="150" t="s">
        <v>162</v>
      </c>
    </row>
    <row r="58" spans="1:9" s="32" customFormat="1" ht="15.6" hidden="1" thickTop="1" thickBot="1" x14ac:dyDescent="0.35">
      <c r="A58" s="27">
        <v>57</v>
      </c>
      <c r="B58" s="5" t="s">
        <v>143</v>
      </c>
      <c r="C58" s="22">
        <v>17</v>
      </c>
      <c r="D58" s="8">
        <v>3</v>
      </c>
      <c r="E58" s="4" t="s">
        <v>58</v>
      </c>
      <c r="F58" s="10" t="s">
        <v>58</v>
      </c>
      <c r="G58" s="6" t="s">
        <v>4</v>
      </c>
      <c r="H58" s="6" t="s">
        <v>9</v>
      </c>
      <c r="I58" s="150"/>
    </row>
    <row r="59" spans="1:9" s="32" customFormat="1" ht="15.6" hidden="1" thickTop="1" thickBot="1" x14ac:dyDescent="0.35">
      <c r="A59" s="29">
        <v>58</v>
      </c>
      <c r="B59" s="5" t="s">
        <v>85</v>
      </c>
      <c r="C59" s="22">
        <v>40</v>
      </c>
      <c r="D59" s="8">
        <v>1</v>
      </c>
      <c r="E59" s="4" t="s">
        <v>58</v>
      </c>
      <c r="F59" s="10" t="s">
        <v>58</v>
      </c>
      <c r="G59" s="6" t="s">
        <v>4</v>
      </c>
      <c r="H59" s="6" t="s">
        <v>9</v>
      </c>
      <c r="I59" s="150"/>
    </row>
    <row r="60" spans="1:9" s="32" customFormat="1" ht="15.6" hidden="1" thickTop="1" thickBot="1" x14ac:dyDescent="0.35">
      <c r="A60" s="29">
        <v>59</v>
      </c>
      <c r="B60" s="5" t="s">
        <v>148</v>
      </c>
      <c r="C60" s="22">
        <v>1</v>
      </c>
      <c r="D60" s="8">
        <v>1</v>
      </c>
      <c r="E60" s="4" t="s">
        <v>58</v>
      </c>
      <c r="F60" s="10" t="s">
        <v>58</v>
      </c>
      <c r="G60" s="6" t="s">
        <v>4</v>
      </c>
      <c r="H60" s="6" t="s">
        <v>9</v>
      </c>
      <c r="I60" s="150"/>
    </row>
    <row r="61" spans="1:9" s="32" customFormat="1" ht="15.6" hidden="1" thickTop="1" thickBot="1" x14ac:dyDescent="0.35">
      <c r="A61" s="29">
        <v>60</v>
      </c>
      <c r="B61" s="5" t="s">
        <v>161</v>
      </c>
      <c r="C61" s="24">
        <v>55</v>
      </c>
      <c r="D61" s="8">
        <v>1</v>
      </c>
      <c r="E61" s="4">
        <v>38</v>
      </c>
      <c r="F61" s="10" t="s">
        <v>58</v>
      </c>
      <c r="G61" s="6" t="s">
        <v>9</v>
      </c>
      <c r="H61" s="6" t="s">
        <v>4</v>
      </c>
      <c r="I61" s="150" t="s">
        <v>164</v>
      </c>
    </row>
    <row r="62" spans="1:9" s="32" customFormat="1" ht="15.6" hidden="1" thickTop="1" thickBot="1" x14ac:dyDescent="0.35">
      <c r="A62" s="29">
        <v>61</v>
      </c>
      <c r="B62" s="5" t="s">
        <v>132</v>
      </c>
      <c r="C62" s="22">
        <v>24</v>
      </c>
      <c r="D62" s="8">
        <v>1</v>
      </c>
      <c r="E62" s="4" t="s">
        <v>58</v>
      </c>
      <c r="F62" s="10">
        <v>2</v>
      </c>
      <c r="G62" s="6" t="s">
        <v>9</v>
      </c>
      <c r="H62" s="6" t="s">
        <v>4</v>
      </c>
      <c r="I62" s="152" t="s">
        <v>163</v>
      </c>
    </row>
    <row r="63" spans="1:9" s="32" customFormat="1" ht="15.6" hidden="1" thickTop="1" thickBot="1" x14ac:dyDescent="0.35">
      <c r="A63" s="29">
        <v>62</v>
      </c>
      <c r="B63" s="5" t="s">
        <v>82</v>
      </c>
      <c r="C63" s="22">
        <v>1</v>
      </c>
      <c r="D63" s="8">
        <v>3</v>
      </c>
      <c r="E63" s="4" t="s">
        <v>58</v>
      </c>
      <c r="F63" s="10" t="s">
        <v>58</v>
      </c>
      <c r="G63" s="6" t="s">
        <v>9</v>
      </c>
      <c r="H63" s="6" t="s">
        <v>4</v>
      </c>
      <c r="I63" s="150"/>
    </row>
    <row r="64" spans="1:9" s="32" customFormat="1" ht="15.6" hidden="1" thickTop="1" thickBot="1" x14ac:dyDescent="0.35">
      <c r="A64" s="29">
        <v>63</v>
      </c>
      <c r="B64" s="5" t="s">
        <v>105</v>
      </c>
      <c r="C64" s="22">
        <v>6</v>
      </c>
      <c r="D64" s="8">
        <v>3</v>
      </c>
      <c r="E64" s="4" t="s">
        <v>58</v>
      </c>
      <c r="F64" s="10" t="s">
        <v>58</v>
      </c>
      <c r="G64" s="6" t="s">
        <v>9</v>
      </c>
      <c r="H64" s="6" t="s">
        <v>4</v>
      </c>
      <c r="I64" s="150"/>
    </row>
    <row r="65" spans="1:9" s="32" customFormat="1" ht="15.6" hidden="1" thickTop="1" thickBot="1" x14ac:dyDescent="0.35">
      <c r="A65" s="29">
        <v>65</v>
      </c>
      <c r="B65" s="5" t="s">
        <v>92</v>
      </c>
      <c r="C65" s="22">
        <v>1</v>
      </c>
      <c r="D65" s="8">
        <v>2</v>
      </c>
      <c r="E65" s="4" t="s">
        <v>58</v>
      </c>
      <c r="F65" s="10" t="s">
        <v>58</v>
      </c>
      <c r="G65" s="6" t="s">
        <v>113</v>
      </c>
      <c r="H65" s="6" t="s">
        <v>0</v>
      </c>
      <c r="I65" s="150"/>
    </row>
    <row r="66" spans="1:9" s="32" customFormat="1" ht="15.6" hidden="1" thickTop="1" thickBot="1" x14ac:dyDescent="0.35">
      <c r="A66" s="29">
        <v>66</v>
      </c>
      <c r="B66" s="5" t="s">
        <v>166</v>
      </c>
      <c r="C66" s="22">
        <v>1</v>
      </c>
      <c r="D66" s="8">
        <v>3</v>
      </c>
      <c r="E66" s="4" t="s">
        <v>58</v>
      </c>
      <c r="F66" s="10" t="s">
        <v>58</v>
      </c>
      <c r="G66" s="6" t="s">
        <v>0</v>
      </c>
      <c r="H66" s="6" t="s">
        <v>113</v>
      </c>
      <c r="I66" s="150"/>
    </row>
    <row r="67" spans="1:9" s="32" customFormat="1" ht="15.6" hidden="1" thickTop="1" thickBot="1" x14ac:dyDescent="0.35">
      <c r="A67" s="29">
        <v>67</v>
      </c>
      <c r="B67" s="5" t="s">
        <v>150</v>
      </c>
      <c r="C67" s="22">
        <v>1</v>
      </c>
      <c r="D67" s="8">
        <v>1</v>
      </c>
      <c r="E67" s="4" t="s">
        <v>58</v>
      </c>
      <c r="F67" s="10">
        <v>2</v>
      </c>
      <c r="G67" s="6" t="s">
        <v>0</v>
      </c>
      <c r="H67" s="6" t="s">
        <v>113</v>
      </c>
      <c r="I67" s="150" t="s">
        <v>168</v>
      </c>
    </row>
    <row r="68" spans="1:9" ht="15.6" hidden="1" thickTop="1" thickBot="1" x14ac:dyDescent="0.35">
      <c r="A68" s="29">
        <v>68</v>
      </c>
      <c r="B68" s="5" t="s">
        <v>95</v>
      </c>
      <c r="C68" s="22">
        <v>5</v>
      </c>
      <c r="D68" s="8">
        <v>1</v>
      </c>
      <c r="E68" s="4" t="s">
        <v>58</v>
      </c>
      <c r="F68" s="10">
        <v>2</v>
      </c>
      <c r="G68" s="6" t="s">
        <v>6</v>
      </c>
      <c r="H68" s="6" t="s">
        <v>8</v>
      </c>
      <c r="I68" s="150" t="s">
        <v>169</v>
      </c>
    </row>
    <row r="69" spans="1:9" ht="15.6" hidden="1" thickTop="1" thickBot="1" x14ac:dyDescent="0.35">
      <c r="A69" s="27">
        <v>69</v>
      </c>
      <c r="B69" s="5" t="s">
        <v>35</v>
      </c>
      <c r="C69" s="22">
        <v>11</v>
      </c>
      <c r="D69" s="8">
        <v>1</v>
      </c>
      <c r="E69" s="4" t="s">
        <v>58</v>
      </c>
      <c r="F69" s="10">
        <v>2</v>
      </c>
      <c r="G69" s="6" t="s">
        <v>8</v>
      </c>
      <c r="H69" s="6" t="s">
        <v>6</v>
      </c>
      <c r="I69" s="150" t="s">
        <v>170</v>
      </c>
    </row>
    <row r="70" spans="1:9" s="32" customFormat="1" ht="15.6" hidden="1" thickTop="1" thickBot="1" x14ac:dyDescent="0.35">
      <c r="A70" s="29">
        <v>70</v>
      </c>
      <c r="B70" s="5" t="s">
        <v>35</v>
      </c>
      <c r="C70" s="22">
        <v>11</v>
      </c>
      <c r="D70" s="8">
        <v>2</v>
      </c>
      <c r="E70" s="4" t="s">
        <v>58</v>
      </c>
      <c r="F70" s="10" t="s">
        <v>58</v>
      </c>
      <c r="G70" s="6" t="s">
        <v>6</v>
      </c>
      <c r="H70" s="6" t="s">
        <v>113</v>
      </c>
      <c r="I70" s="150"/>
    </row>
    <row r="71" spans="1:9" s="32" customFormat="1" ht="15.6" hidden="1" thickTop="1" thickBot="1" x14ac:dyDescent="0.35">
      <c r="A71" s="29">
        <v>71</v>
      </c>
      <c r="B71" s="5" t="s">
        <v>74</v>
      </c>
      <c r="C71" s="22">
        <v>7</v>
      </c>
      <c r="D71" s="8">
        <v>2</v>
      </c>
      <c r="E71" s="4" t="s">
        <v>58</v>
      </c>
      <c r="F71" s="10" t="s">
        <v>58</v>
      </c>
      <c r="G71" s="6" t="s">
        <v>113</v>
      </c>
      <c r="H71" s="6" t="s">
        <v>6</v>
      </c>
      <c r="I71" s="150"/>
    </row>
    <row r="72" spans="1:9" s="32" customFormat="1" ht="30" hidden="1" thickTop="1" thickBot="1" x14ac:dyDescent="0.35">
      <c r="A72" s="29">
        <v>72</v>
      </c>
      <c r="B72" s="5" t="s">
        <v>18</v>
      </c>
      <c r="C72" s="22">
        <v>10</v>
      </c>
      <c r="D72" s="8">
        <v>1</v>
      </c>
      <c r="E72" s="4" t="s">
        <v>58</v>
      </c>
      <c r="F72" s="10">
        <v>2</v>
      </c>
      <c r="G72" s="6" t="s">
        <v>6</v>
      </c>
      <c r="H72" s="6" t="s">
        <v>113</v>
      </c>
      <c r="I72" s="152" t="s">
        <v>176</v>
      </c>
    </row>
    <row r="73" spans="1:9" s="32" customFormat="1" ht="15.6" hidden="1" thickTop="1" thickBot="1" x14ac:dyDescent="0.35">
      <c r="A73" s="29">
        <v>73</v>
      </c>
      <c r="B73" s="5" t="s">
        <v>125</v>
      </c>
      <c r="C73" s="22">
        <v>6</v>
      </c>
      <c r="D73" s="8">
        <v>1</v>
      </c>
      <c r="E73" s="4" t="s">
        <v>58</v>
      </c>
      <c r="F73" s="10">
        <v>2</v>
      </c>
      <c r="G73" s="6" t="s">
        <v>6</v>
      </c>
      <c r="H73" s="6" t="s">
        <v>63</v>
      </c>
      <c r="I73" s="152" t="s">
        <v>171</v>
      </c>
    </row>
    <row r="74" spans="1:9" s="32" customFormat="1" ht="15.6" hidden="1" thickTop="1" thickBot="1" x14ac:dyDescent="0.35">
      <c r="A74" s="29">
        <v>74</v>
      </c>
      <c r="B74" s="5" t="s">
        <v>172</v>
      </c>
      <c r="C74" s="22">
        <v>55</v>
      </c>
      <c r="D74" s="8">
        <v>1</v>
      </c>
      <c r="E74" s="4">
        <v>3</v>
      </c>
      <c r="F74" s="10" t="s">
        <v>58</v>
      </c>
      <c r="G74" s="6" t="s">
        <v>6</v>
      </c>
      <c r="H74" s="6" t="s">
        <v>63</v>
      </c>
      <c r="I74" s="150" t="s">
        <v>164</v>
      </c>
    </row>
    <row r="75" spans="1:9" s="32" customFormat="1" ht="15.6" hidden="1" thickTop="1" thickBot="1" x14ac:dyDescent="0.35">
      <c r="A75" s="29">
        <v>75</v>
      </c>
      <c r="B75" s="5" t="s">
        <v>37</v>
      </c>
      <c r="C75" s="22">
        <v>6</v>
      </c>
      <c r="D75" s="8">
        <v>2</v>
      </c>
      <c r="E75" s="4" t="s">
        <v>58</v>
      </c>
      <c r="F75" s="10" t="s">
        <v>58</v>
      </c>
      <c r="G75" s="6" t="s">
        <v>63</v>
      </c>
      <c r="H75" s="6" t="s">
        <v>6</v>
      </c>
      <c r="I75" s="150"/>
    </row>
    <row r="76" spans="1:9" s="32" customFormat="1" ht="15.6" hidden="1" thickTop="1" thickBot="1" x14ac:dyDescent="0.35">
      <c r="A76" s="29">
        <v>76</v>
      </c>
      <c r="B76" s="5" t="s">
        <v>94</v>
      </c>
      <c r="C76" s="22">
        <v>3</v>
      </c>
      <c r="D76" s="8">
        <v>2</v>
      </c>
      <c r="E76" s="4" t="s">
        <v>58</v>
      </c>
      <c r="F76" s="10" t="s">
        <v>58</v>
      </c>
      <c r="G76" s="6" t="s">
        <v>63</v>
      </c>
      <c r="H76" s="6" t="s">
        <v>6</v>
      </c>
      <c r="I76" s="150"/>
    </row>
    <row r="77" spans="1:9" s="32" customFormat="1" ht="15.6" hidden="1" thickTop="1" thickBot="1" x14ac:dyDescent="0.35">
      <c r="A77" s="29">
        <v>77</v>
      </c>
      <c r="B77" s="5" t="s">
        <v>15</v>
      </c>
      <c r="C77" s="22">
        <v>3</v>
      </c>
      <c r="D77" s="8">
        <v>1</v>
      </c>
      <c r="E77" s="4" t="s">
        <v>90</v>
      </c>
      <c r="F77" s="10">
        <v>2</v>
      </c>
      <c r="G77" s="6" t="s">
        <v>6</v>
      </c>
      <c r="H77" s="6" t="s">
        <v>8</v>
      </c>
      <c r="I77" s="152" t="s">
        <v>173</v>
      </c>
    </row>
    <row r="78" spans="1:9" s="32" customFormat="1" ht="15.6" hidden="1" thickTop="1" thickBot="1" x14ac:dyDescent="0.35">
      <c r="A78" s="29">
        <v>78</v>
      </c>
      <c r="B78" s="5" t="s">
        <v>75</v>
      </c>
      <c r="C78" s="22">
        <v>7</v>
      </c>
      <c r="D78" s="8">
        <v>2</v>
      </c>
      <c r="E78" s="4" t="s">
        <v>90</v>
      </c>
      <c r="F78" s="10" t="s">
        <v>90</v>
      </c>
      <c r="G78" s="6" t="s">
        <v>8</v>
      </c>
      <c r="H78" s="6" t="s">
        <v>6</v>
      </c>
      <c r="I78" s="150"/>
    </row>
    <row r="79" spans="1:9" s="32" customFormat="1" ht="15.6" hidden="1" thickTop="1" thickBot="1" x14ac:dyDescent="0.35">
      <c r="A79" s="29">
        <v>79</v>
      </c>
      <c r="B79" s="5" t="s">
        <v>174</v>
      </c>
      <c r="C79" s="22" t="s">
        <v>90</v>
      </c>
      <c r="D79" s="8" t="s">
        <v>90</v>
      </c>
      <c r="E79" s="4" t="s">
        <v>90</v>
      </c>
      <c r="F79" s="10" t="s">
        <v>90</v>
      </c>
      <c r="G79" s="6" t="s">
        <v>8</v>
      </c>
      <c r="H79" s="6" t="s">
        <v>6</v>
      </c>
      <c r="I79" s="150"/>
    </row>
    <row r="80" spans="1:9" s="32" customFormat="1" ht="15.6" hidden="1" thickTop="1" thickBot="1" x14ac:dyDescent="0.35">
      <c r="A80" s="155">
        <v>81</v>
      </c>
      <c r="B80" s="156" t="s">
        <v>30</v>
      </c>
      <c r="C80" s="157">
        <v>8</v>
      </c>
      <c r="D80" s="158">
        <v>1</v>
      </c>
      <c r="E80" s="159" t="s">
        <v>90</v>
      </c>
      <c r="F80" s="160">
        <v>2</v>
      </c>
      <c r="G80" s="161" t="s">
        <v>7</v>
      </c>
      <c r="H80" s="161" t="s">
        <v>0</v>
      </c>
      <c r="I80" s="162" t="s">
        <v>177</v>
      </c>
    </row>
    <row r="81" spans="1:9" ht="22.2" hidden="1" thickTop="1" thickBot="1" x14ac:dyDescent="0.45">
      <c r="A81" s="778">
        <v>2016</v>
      </c>
      <c r="B81" s="779"/>
      <c r="C81" s="779"/>
      <c r="D81" s="779"/>
      <c r="E81" s="779"/>
      <c r="F81" s="779"/>
      <c r="G81" s="779"/>
      <c r="H81" s="779"/>
      <c r="I81" s="780"/>
    </row>
    <row r="82" spans="1:9" ht="31.5" hidden="1" customHeight="1" thickTop="1" thickBot="1" x14ac:dyDescent="0.35">
      <c r="A82" s="163">
        <v>43</v>
      </c>
      <c r="B82" s="33" t="s">
        <v>81</v>
      </c>
      <c r="C82" s="34">
        <v>1</v>
      </c>
      <c r="D82" s="35">
        <v>2</v>
      </c>
      <c r="E82" s="36" t="s">
        <v>90</v>
      </c>
      <c r="F82" s="37">
        <v>3</v>
      </c>
      <c r="G82" s="38" t="s">
        <v>151</v>
      </c>
      <c r="H82" s="38" t="s">
        <v>5</v>
      </c>
      <c r="I82" s="164" t="s">
        <v>189</v>
      </c>
    </row>
    <row r="83" spans="1:9" ht="15.6" hidden="1" thickTop="1" thickBot="1" x14ac:dyDescent="0.35">
      <c r="A83" s="163">
        <v>64</v>
      </c>
      <c r="B83" s="33" t="s">
        <v>78</v>
      </c>
      <c r="C83" s="34">
        <v>2</v>
      </c>
      <c r="D83" s="35">
        <v>2</v>
      </c>
      <c r="E83" s="36" t="s">
        <v>58</v>
      </c>
      <c r="F83" s="37">
        <v>3</v>
      </c>
      <c r="G83" s="38" t="s">
        <v>113</v>
      </c>
      <c r="H83" s="38" t="s">
        <v>0</v>
      </c>
      <c r="I83" s="165" t="s">
        <v>188</v>
      </c>
    </row>
    <row r="84" spans="1:9" ht="15.6" hidden="1" thickTop="1" thickBot="1" x14ac:dyDescent="0.35">
      <c r="A84" s="166">
        <v>80</v>
      </c>
      <c r="B84" s="33" t="s">
        <v>142</v>
      </c>
      <c r="C84" s="34">
        <v>2</v>
      </c>
      <c r="D84" s="35">
        <v>2</v>
      </c>
      <c r="E84" s="36" t="s">
        <v>58</v>
      </c>
      <c r="F84" s="37">
        <v>3</v>
      </c>
      <c r="G84" s="38" t="s">
        <v>0</v>
      </c>
      <c r="H84" s="38" t="s">
        <v>7</v>
      </c>
      <c r="I84" s="167" t="s">
        <v>190</v>
      </c>
    </row>
    <row r="85" spans="1:9" ht="15.6" hidden="1" thickTop="1" thickBot="1" x14ac:dyDescent="0.35">
      <c r="A85" s="168">
        <v>81</v>
      </c>
      <c r="B85" s="81" t="s">
        <v>138</v>
      </c>
      <c r="C85" s="82">
        <v>40</v>
      </c>
      <c r="D85" s="83">
        <v>1</v>
      </c>
      <c r="E85" s="84">
        <v>10</v>
      </c>
      <c r="F85" s="85" t="s">
        <v>58</v>
      </c>
      <c r="G85" s="86" t="s">
        <v>113</v>
      </c>
      <c r="H85" s="86" t="s">
        <v>7</v>
      </c>
      <c r="I85" s="169"/>
    </row>
    <row r="86" spans="1:9" ht="15.6" hidden="1" thickTop="1" thickBot="1" x14ac:dyDescent="0.35">
      <c r="A86" s="166">
        <v>82</v>
      </c>
      <c r="B86" s="81" t="s">
        <v>195</v>
      </c>
      <c r="C86" s="82">
        <v>50</v>
      </c>
      <c r="D86" s="83">
        <v>1</v>
      </c>
      <c r="E86" s="84">
        <v>10</v>
      </c>
      <c r="F86" s="85" t="s">
        <v>58</v>
      </c>
      <c r="G86" s="86" t="s">
        <v>113</v>
      </c>
      <c r="H86" s="86" t="s">
        <v>7</v>
      </c>
      <c r="I86" s="169"/>
    </row>
    <row r="87" spans="1:9" ht="15.6" hidden="1" thickTop="1" thickBot="1" x14ac:dyDescent="0.35">
      <c r="A87" s="168">
        <v>83</v>
      </c>
      <c r="B87" s="81" t="s">
        <v>73</v>
      </c>
      <c r="C87" s="82">
        <v>6</v>
      </c>
      <c r="D87" s="83" t="s">
        <v>90</v>
      </c>
      <c r="E87" s="84" t="s">
        <v>90</v>
      </c>
      <c r="F87" s="85" t="s">
        <v>90</v>
      </c>
      <c r="G87" s="86" t="s">
        <v>7</v>
      </c>
      <c r="H87" s="86" t="s">
        <v>113</v>
      </c>
      <c r="I87" s="169"/>
    </row>
    <row r="88" spans="1:9" ht="15.6" hidden="1" thickTop="1" thickBot="1" x14ac:dyDescent="0.35">
      <c r="A88" s="166">
        <v>84</v>
      </c>
      <c r="B88" s="81" t="s">
        <v>208</v>
      </c>
      <c r="C88" s="82">
        <v>1</v>
      </c>
      <c r="D88" s="83">
        <v>3</v>
      </c>
      <c r="E88" s="84" t="s">
        <v>90</v>
      </c>
      <c r="F88" s="85" t="s">
        <v>90</v>
      </c>
      <c r="G88" s="86" t="s">
        <v>7</v>
      </c>
      <c r="H88" s="86" t="s">
        <v>113</v>
      </c>
      <c r="I88" s="169"/>
    </row>
    <row r="89" spans="1:9" ht="15.6" hidden="1" thickTop="1" thickBot="1" x14ac:dyDescent="0.35">
      <c r="A89" s="168">
        <v>85</v>
      </c>
      <c r="B89" s="81" t="s">
        <v>149</v>
      </c>
      <c r="C89" s="82">
        <v>1</v>
      </c>
      <c r="D89" s="83">
        <v>3</v>
      </c>
      <c r="E89" s="84" t="s">
        <v>90</v>
      </c>
      <c r="F89" s="85" t="s">
        <v>90</v>
      </c>
      <c r="G89" s="86" t="s">
        <v>9</v>
      </c>
      <c r="H89" s="86" t="s">
        <v>4</v>
      </c>
      <c r="I89" s="169"/>
    </row>
    <row r="90" spans="1:9" ht="15.6" hidden="1" thickTop="1" thickBot="1" x14ac:dyDescent="0.35">
      <c r="A90" s="166">
        <v>86</v>
      </c>
      <c r="B90" s="81" t="s">
        <v>100</v>
      </c>
      <c r="C90" s="82">
        <v>16</v>
      </c>
      <c r="D90" s="83">
        <v>1</v>
      </c>
      <c r="E90" s="84" t="s">
        <v>90</v>
      </c>
      <c r="F90" s="85" t="s">
        <v>90</v>
      </c>
      <c r="G90" s="86" t="s">
        <v>9</v>
      </c>
      <c r="H90" s="86" t="s">
        <v>4</v>
      </c>
      <c r="I90" s="169"/>
    </row>
    <row r="91" spans="1:9" ht="15.6" hidden="1" thickTop="1" thickBot="1" x14ac:dyDescent="0.35">
      <c r="A91" s="168">
        <v>87</v>
      </c>
      <c r="B91" s="81" t="s">
        <v>132</v>
      </c>
      <c r="C91" s="82">
        <v>26</v>
      </c>
      <c r="D91" s="83">
        <v>1</v>
      </c>
      <c r="E91" s="84">
        <v>17</v>
      </c>
      <c r="F91" s="85" t="s">
        <v>90</v>
      </c>
      <c r="G91" s="86" t="s">
        <v>4</v>
      </c>
      <c r="H91" s="86" t="s">
        <v>9</v>
      </c>
      <c r="I91" s="169"/>
    </row>
    <row r="92" spans="1:9" ht="15.6" hidden="1" thickTop="1" thickBot="1" x14ac:dyDescent="0.35">
      <c r="A92" s="166">
        <v>88</v>
      </c>
      <c r="B92" s="81" t="s">
        <v>30</v>
      </c>
      <c r="C92" s="82">
        <v>8</v>
      </c>
      <c r="D92" s="83">
        <v>1</v>
      </c>
      <c r="E92" s="84">
        <v>3</v>
      </c>
      <c r="F92" s="85" t="s">
        <v>90</v>
      </c>
      <c r="G92" s="86" t="s">
        <v>0</v>
      </c>
      <c r="H92" s="86" t="s">
        <v>6</v>
      </c>
      <c r="I92" s="169"/>
    </row>
    <row r="93" spans="1:9" ht="15.6" hidden="1" thickTop="1" thickBot="1" x14ac:dyDescent="0.35">
      <c r="A93" s="168">
        <v>89</v>
      </c>
      <c r="B93" s="81" t="s">
        <v>87</v>
      </c>
      <c r="C93" s="82">
        <v>11</v>
      </c>
      <c r="D93" s="83">
        <v>1</v>
      </c>
      <c r="E93" s="84" t="s">
        <v>58</v>
      </c>
      <c r="F93" s="85" t="s">
        <v>90</v>
      </c>
      <c r="G93" s="86" t="s">
        <v>0</v>
      </c>
      <c r="H93" s="86" t="s">
        <v>6</v>
      </c>
      <c r="I93" s="169"/>
    </row>
    <row r="94" spans="1:9" ht="15.6" hidden="1" thickTop="1" thickBot="1" x14ac:dyDescent="0.35">
      <c r="A94" s="166">
        <v>90</v>
      </c>
      <c r="B94" s="81" t="s">
        <v>77</v>
      </c>
      <c r="C94" s="82">
        <v>2</v>
      </c>
      <c r="D94" s="83">
        <v>1</v>
      </c>
      <c r="E94" s="84" t="s">
        <v>90</v>
      </c>
      <c r="F94" s="85" t="s">
        <v>58</v>
      </c>
      <c r="G94" s="86" t="s">
        <v>6</v>
      </c>
      <c r="H94" s="86" t="s">
        <v>0</v>
      </c>
      <c r="I94" s="169"/>
    </row>
    <row r="95" spans="1:9" ht="15.6" hidden="1" thickTop="1" thickBot="1" x14ac:dyDescent="0.35">
      <c r="A95" s="168">
        <v>91</v>
      </c>
      <c r="B95" s="81" t="s">
        <v>97</v>
      </c>
      <c r="C95" s="82">
        <v>73</v>
      </c>
      <c r="D95" s="83">
        <v>1</v>
      </c>
      <c r="E95" s="84">
        <v>11</v>
      </c>
      <c r="F95" s="85" t="s">
        <v>90</v>
      </c>
      <c r="G95" s="86" t="s">
        <v>6</v>
      </c>
      <c r="H95" s="86" t="s">
        <v>0</v>
      </c>
      <c r="I95" s="169" t="s">
        <v>216</v>
      </c>
    </row>
    <row r="96" spans="1:9" ht="15.6" hidden="1" thickTop="1" thickBot="1" x14ac:dyDescent="0.35">
      <c r="A96" s="166">
        <v>92</v>
      </c>
      <c r="B96" s="81" t="s">
        <v>94</v>
      </c>
      <c r="C96" s="82">
        <v>3</v>
      </c>
      <c r="D96" s="83">
        <v>1</v>
      </c>
      <c r="E96" s="84" t="s">
        <v>90</v>
      </c>
      <c r="F96" s="85" t="s">
        <v>90</v>
      </c>
      <c r="G96" s="86" t="s">
        <v>6</v>
      </c>
      <c r="H96" s="86" t="s">
        <v>62</v>
      </c>
      <c r="I96" s="169"/>
    </row>
    <row r="97" spans="1:9" ht="15.6" hidden="1" thickTop="1" thickBot="1" x14ac:dyDescent="0.35">
      <c r="A97" s="168">
        <v>93</v>
      </c>
      <c r="B97" s="81" t="s">
        <v>81</v>
      </c>
      <c r="C97" s="82">
        <v>1</v>
      </c>
      <c r="D97" s="83">
        <v>2</v>
      </c>
      <c r="E97" s="84" t="s">
        <v>58</v>
      </c>
      <c r="F97" s="85" t="s">
        <v>58</v>
      </c>
      <c r="G97" s="86" t="s">
        <v>62</v>
      </c>
      <c r="H97" s="86" t="s">
        <v>6</v>
      </c>
      <c r="I97" s="169" t="s">
        <v>215</v>
      </c>
    </row>
    <row r="98" spans="1:9" ht="15.6" hidden="1" thickTop="1" thickBot="1" x14ac:dyDescent="0.35">
      <c r="A98" s="166">
        <v>94</v>
      </c>
      <c r="B98" s="81" t="s">
        <v>87</v>
      </c>
      <c r="C98" s="82">
        <v>11</v>
      </c>
      <c r="D98" s="83">
        <v>1</v>
      </c>
      <c r="E98" s="84" t="s">
        <v>90</v>
      </c>
      <c r="F98" s="85" t="s">
        <v>90</v>
      </c>
      <c r="G98" s="86" t="s">
        <v>6</v>
      </c>
      <c r="H98" s="86" t="s">
        <v>4</v>
      </c>
      <c r="I98" s="169" t="s">
        <v>222</v>
      </c>
    </row>
    <row r="99" spans="1:9" ht="15.6" hidden="1" thickTop="1" thickBot="1" x14ac:dyDescent="0.35">
      <c r="A99" s="168">
        <v>95</v>
      </c>
      <c r="B99" s="81" t="s">
        <v>40</v>
      </c>
      <c r="C99" s="82">
        <v>20</v>
      </c>
      <c r="D99" s="83">
        <v>1</v>
      </c>
      <c r="E99" s="84" t="s">
        <v>90</v>
      </c>
      <c r="F99" s="85" t="s">
        <v>90</v>
      </c>
      <c r="G99" s="86" t="s">
        <v>4</v>
      </c>
      <c r="H99" s="86" t="s">
        <v>6</v>
      </c>
      <c r="I99" s="169" t="s">
        <v>218</v>
      </c>
    </row>
    <row r="100" spans="1:9" ht="15.6" hidden="1" thickTop="1" thickBot="1" x14ac:dyDescent="0.35">
      <c r="A100" s="166">
        <v>96</v>
      </c>
      <c r="B100" s="81" t="s">
        <v>42</v>
      </c>
      <c r="C100" s="82">
        <v>55</v>
      </c>
      <c r="D100" s="83">
        <v>1</v>
      </c>
      <c r="E100" s="84">
        <v>1</v>
      </c>
      <c r="F100" s="85" t="s">
        <v>90</v>
      </c>
      <c r="G100" s="86" t="s">
        <v>9</v>
      </c>
      <c r="H100" s="86" t="s">
        <v>63</v>
      </c>
      <c r="I100" s="169" t="s">
        <v>219</v>
      </c>
    </row>
    <row r="101" spans="1:9" ht="15.6" hidden="1" thickTop="1" thickBot="1" x14ac:dyDescent="0.35">
      <c r="A101" s="168">
        <v>97</v>
      </c>
      <c r="B101" s="81" t="s">
        <v>79</v>
      </c>
      <c r="C101" s="82">
        <v>1</v>
      </c>
      <c r="D101" s="83">
        <v>1</v>
      </c>
      <c r="E101" s="84" t="s">
        <v>90</v>
      </c>
      <c r="F101" s="85" t="s">
        <v>90</v>
      </c>
      <c r="G101" s="86" t="s">
        <v>9</v>
      </c>
      <c r="H101" s="86" t="s">
        <v>63</v>
      </c>
      <c r="I101" s="169"/>
    </row>
    <row r="102" spans="1:9" ht="15.6" hidden="1" thickTop="1" thickBot="1" x14ac:dyDescent="0.35">
      <c r="A102" s="166">
        <v>98</v>
      </c>
      <c r="B102" s="81" t="s">
        <v>83</v>
      </c>
      <c r="C102" s="82">
        <v>1</v>
      </c>
      <c r="D102" s="83">
        <v>1</v>
      </c>
      <c r="E102" s="84" t="s">
        <v>90</v>
      </c>
      <c r="F102" s="85" t="s">
        <v>90</v>
      </c>
      <c r="G102" s="86" t="s">
        <v>63</v>
      </c>
      <c r="H102" s="86" t="s">
        <v>9</v>
      </c>
      <c r="I102" s="169"/>
    </row>
    <row r="103" spans="1:9" ht="15.6" hidden="1" thickTop="1" thickBot="1" x14ac:dyDescent="0.35">
      <c r="A103" s="168">
        <v>99</v>
      </c>
      <c r="B103" s="81" t="s">
        <v>184</v>
      </c>
      <c r="C103" s="82">
        <v>1</v>
      </c>
      <c r="D103" s="83">
        <v>1</v>
      </c>
      <c r="E103" s="84" t="s">
        <v>90</v>
      </c>
      <c r="F103" s="85" t="s">
        <v>90</v>
      </c>
      <c r="G103" s="86" t="s">
        <v>63</v>
      </c>
      <c r="H103" s="86" t="s">
        <v>9</v>
      </c>
      <c r="I103" s="169"/>
    </row>
    <row r="104" spans="1:9" ht="15.6" hidden="1" thickTop="1" thickBot="1" x14ac:dyDescent="0.35">
      <c r="A104" s="166">
        <v>100</v>
      </c>
      <c r="B104" s="81" t="s">
        <v>217</v>
      </c>
      <c r="C104" s="82">
        <v>1</v>
      </c>
      <c r="D104" s="83">
        <v>1</v>
      </c>
      <c r="E104" s="84" t="s">
        <v>58</v>
      </c>
      <c r="F104" s="85" t="s">
        <v>58</v>
      </c>
      <c r="G104" s="86" t="s">
        <v>7</v>
      </c>
      <c r="H104" s="86" t="s">
        <v>4</v>
      </c>
      <c r="I104" s="169" t="s">
        <v>221</v>
      </c>
    </row>
    <row r="105" spans="1:9" ht="15.6" hidden="1" thickTop="1" thickBot="1" x14ac:dyDescent="0.35">
      <c r="A105" s="170">
        <v>101</v>
      </c>
      <c r="B105" s="171" t="s">
        <v>220</v>
      </c>
      <c r="C105" s="172">
        <v>7</v>
      </c>
      <c r="D105" s="173">
        <v>1</v>
      </c>
      <c r="E105" s="174" t="s">
        <v>90</v>
      </c>
      <c r="F105" s="175" t="s">
        <v>90</v>
      </c>
      <c r="G105" s="176" t="s">
        <v>4</v>
      </c>
      <c r="H105" s="176" t="s">
        <v>7</v>
      </c>
      <c r="I105" s="177"/>
    </row>
    <row r="106" spans="1:9" s="32" customFormat="1" ht="22.2" hidden="1" thickTop="1" thickBot="1" x14ac:dyDescent="0.45">
      <c r="A106" s="778">
        <v>2017</v>
      </c>
      <c r="B106" s="779"/>
      <c r="C106" s="779"/>
      <c r="D106" s="779"/>
      <c r="E106" s="779"/>
      <c r="F106" s="779"/>
      <c r="G106" s="779"/>
      <c r="H106" s="779"/>
      <c r="I106" s="780"/>
    </row>
    <row r="107" spans="1:9" ht="31.5" hidden="1" customHeight="1" thickBot="1" x14ac:dyDescent="0.35">
      <c r="A107" s="781">
        <v>102</v>
      </c>
      <c r="B107" s="112" t="s">
        <v>229</v>
      </c>
      <c r="C107" s="113">
        <v>2</v>
      </c>
      <c r="D107" s="114">
        <v>2</v>
      </c>
      <c r="E107" s="115" t="s">
        <v>90</v>
      </c>
      <c r="F107" s="114" t="s">
        <v>90</v>
      </c>
      <c r="G107" s="116" t="s">
        <v>4</v>
      </c>
      <c r="H107" s="116" t="s">
        <v>63</v>
      </c>
      <c r="I107" s="178" t="s">
        <v>231</v>
      </c>
    </row>
    <row r="108" spans="1:9" s="32" customFormat="1" ht="16.649999999999999" hidden="1" customHeight="1" thickTop="1" thickBot="1" x14ac:dyDescent="0.35">
      <c r="A108" s="782"/>
      <c r="B108" s="81" t="s">
        <v>230</v>
      </c>
      <c r="C108" s="82">
        <v>22</v>
      </c>
      <c r="D108" s="83">
        <v>2</v>
      </c>
      <c r="E108" s="84" t="s">
        <v>58</v>
      </c>
      <c r="F108" s="85" t="s">
        <v>58</v>
      </c>
      <c r="G108" s="86" t="s">
        <v>4</v>
      </c>
      <c r="H108" s="86" t="s">
        <v>63</v>
      </c>
      <c r="I108" s="179"/>
    </row>
    <row r="109" spans="1:9" s="89" customFormat="1" ht="16.649999999999999" hidden="1" customHeight="1" thickTop="1" thickBot="1" x14ac:dyDescent="0.35">
      <c r="A109" s="782"/>
      <c r="B109" s="81" t="s">
        <v>267</v>
      </c>
      <c r="C109" s="82" t="s">
        <v>90</v>
      </c>
      <c r="D109" s="83" t="s">
        <v>90</v>
      </c>
      <c r="E109" s="84" t="s">
        <v>90</v>
      </c>
      <c r="F109" s="85" t="s">
        <v>90</v>
      </c>
      <c r="G109" s="86" t="s">
        <v>63</v>
      </c>
      <c r="H109" s="86" t="s">
        <v>4</v>
      </c>
      <c r="I109" s="179"/>
    </row>
    <row r="110" spans="1:9" s="89" customFormat="1" ht="16.649999999999999" hidden="1" customHeight="1" thickTop="1" thickBot="1" x14ac:dyDescent="0.35">
      <c r="A110" s="788"/>
      <c r="B110" s="117" t="s">
        <v>268</v>
      </c>
      <c r="C110" s="118" t="s">
        <v>90</v>
      </c>
      <c r="D110" s="119" t="s">
        <v>90</v>
      </c>
      <c r="E110" s="120" t="s">
        <v>90</v>
      </c>
      <c r="F110" s="121" t="s">
        <v>90</v>
      </c>
      <c r="G110" s="122" t="s">
        <v>4</v>
      </c>
      <c r="H110" s="122" t="s">
        <v>63</v>
      </c>
      <c r="I110" s="180"/>
    </row>
    <row r="111" spans="1:9" s="32" customFormat="1" ht="15.75" hidden="1" customHeight="1" thickBot="1" x14ac:dyDescent="0.35">
      <c r="A111" s="789">
        <v>103</v>
      </c>
      <c r="B111" s="112" t="s">
        <v>116</v>
      </c>
      <c r="C111" s="113">
        <v>15</v>
      </c>
      <c r="D111" s="114">
        <v>1</v>
      </c>
      <c r="E111" s="115" t="s">
        <v>58</v>
      </c>
      <c r="F111" s="114" t="s">
        <v>58</v>
      </c>
      <c r="G111" s="116" t="s">
        <v>0</v>
      </c>
      <c r="H111" s="116" t="s">
        <v>3</v>
      </c>
      <c r="I111" s="178" t="s">
        <v>242</v>
      </c>
    </row>
    <row r="112" spans="1:9" s="89" customFormat="1" ht="16.649999999999999" hidden="1" customHeight="1" thickTop="1" thickBot="1" x14ac:dyDescent="0.35">
      <c r="A112" s="772"/>
      <c r="B112" s="81" t="s">
        <v>263</v>
      </c>
      <c r="C112" s="82" t="s">
        <v>90</v>
      </c>
      <c r="D112" s="83" t="s">
        <v>261</v>
      </c>
      <c r="E112" s="84" t="s">
        <v>90</v>
      </c>
      <c r="F112" s="85" t="s">
        <v>58</v>
      </c>
      <c r="G112" s="86" t="s">
        <v>61</v>
      </c>
      <c r="H112" s="86" t="s">
        <v>0</v>
      </c>
      <c r="I112" s="179"/>
    </row>
    <row r="113" spans="1:9" s="89" customFormat="1" ht="16.649999999999999" hidden="1" customHeight="1" thickTop="1" thickBot="1" x14ac:dyDescent="0.35">
      <c r="A113" s="790"/>
      <c r="B113" s="117" t="s">
        <v>264</v>
      </c>
      <c r="C113" s="118" t="s">
        <v>90</v>
      </c>
      <c r="D113" s="119" t="s">
        <v>90</v>
      </c>
      <c r="E113" s="120" t="s">
        <v>90</v>
      </c>
      <c r="F113" s="121" t="s">
        <v>90</v>
      </c>
      <c r="G113" s="122" t="s">
        <v>0</v>
      </c>
      <c r="H113" s="122" t="s">
        <v>3</v>
      </c>
      <c r="I113" s="180"/>
    </row>
    <row r="114" spans="1:9" s="32" customFormat="1" ht="15.75" hidden="1" customHeight="1" thickBot="1" x14ac:dyDescent="0.35">
      <c r="A114" s="789">
        <v>104</v>
      </c>
      <c r="B114" s="112" t="s">
        <v>181</v>
      </c>
      <c r="C114" s="113">
        <v>3</v>
      </c>
      <c r="D114" s="114">
        <v>1</v>
      </c>
      <c r="E114" s="115" t="s">
        <v>58</v>
      </c>
      <c r="F114" s="114" t="s">
        <v>58</v>
      </c>
      <c r="G114" s="116" t="s">
        <v>61</v>
      </c>
      <c r="H114" s="116" t="s">
        <v>62</v>
      </c>
      <c r="I114" s="178"/>
    </row>
    <row r="115" spans="1:9" s="32" customFormat="1" ht="16.649999999999999" hidden="1" customHeight="1" thickTop="1" thickBot="1" x14ac:dyDescent="0.35">
      <c r="A115" s="772"/>
      <c r="B115" s="81" t="s">
        <v>241</v>
      </c>
      <c r="C115" s="82">
        <v>53</v>
      </c>
      <c r="D115" s="83">
        <v>1</v>
      </c>
      <c r="E115" s="84" t="s">
        <v>58</v>
      </c>
      <c r="F115" s="85" t="s">
        <v>58</v>
      </c>
      <c r="G115" s="86" t="s">
        <v>61</v>
      </c>
      <c r="H115" s="86" t="s">
        <v>62</v>
      </c>
      <c r="I115" s="179"/>
    </row>
    <row r="116" spans="1:9" s="32" customFormat="1" ht="16.649999999999999" hidden="1" customHeight="1" thickTop="1" thickBot="1" x14ac:dyDescent="0.35">
      <c r="A116" s="790"/>
      <c r="B116" s="117" t="s">
        <v>186</v>
      </c>
      <c r="C116" s="118">
        <v>22</v>
      </c>
      <c r="D116" s="119">
        <v>1</v>
      </c>
      <c r="E116" s="120" t="s">
        <v>90</v>
      </c>
      <c r="F116" s="121" t="s">
        <v>90</v>
      </c>
      <c r="G116" s="122" t="s">
        <v>62</v>
      </c>
      <c r="H116" s="122" t="s">
        <v>3</v>
      </c>
      <c r="I116" s="180"/>
    </row>
    <row r="117" spans="1:9" s="32" customFormat="1" ht="15.75" hidden="1" customHeight="1" thickBot="1" x14ac:dyDescent="0.35">
      <c r="A117" s="781">
        <v>105</v>
      </c>
      <c r="B117" s="112" t="s">
        <v>143</v>
      </c>
      <c r="C117" s="113">
        <v>17</v>
      </c>
      <c r="D117" s="114">
        <v>1</v>
      </c>
      <c r="E117" s="115" t="s">
        <v>58</v>
      </c>
      <c r="F117" s="114" t="s">
        <v>58</v>
      </c>
      <c r="G117" s="116" t="s">
        <v>9</v>
      </c>
      <c r="H117" s="116" t="s">
        <v>4</v>
      </c>
      <c r="I117" s="178"/>
    </row>
    <row r="118" spans="1:9" s="89" customFormat="1" ht="16.649999999999999" hidden="1" customHeight="1" thickTop="1" thickBot="1" x14ac:dyDescent="0.35">
      <c r="A118" s="782"/>
      <c r="B118" s="81" t="s">
        <v>183</v>
      </c>
      <c r="C118" s="82">
        <v>16</v>
      </c>
      <c r="D118" s="83">
        <v>1</v>
      </c>
      <c r="E118" s="84" t="s">
        <v>90</v>
      </c>
      <c r="F118" s="85" t="s">
        <v>58</v>
      </c>
      <c r="G118" s="86" t="s">
        <v>9</v>
      </c>
      <c r="H118" s="86" t="s">
        <v>4</v>
      </c>
      <c r="I118" s="179"/>
    </row>
    <row r="119" spans="1:9" s="89" customFormat="1" ht="16.649999999999999" hidden="1" customHeight="1" thickTop="1" thickBot="1" x14ac:dyDescent="0.35">
      <c r="A119" s="782"/>
      <c r="B119" s="81" t="s">
        <v>259</v>
      </c>
      <c r="C119" s="82" t="s">
        <v>90</v>
      </c>
      <c r="D119" s="83" t="s">
        <v>90</v>
      </c>
      <c r="E119" s="84" t="s">
        <v>90</v>
      </c>
      <c r="F119" s="85" t="s">
        <v>58</v>
      </c>
      <c r="G119" s="86" t="s">
        <v>4</v>
      </c>
      <c r="H119" s="86" t="s">
        <v>9</v>
      </c>
      <c r="I119" s="179"/>
    </row>
    <row r="120" spans="1:9" s="89" customFormat="1" ht="16.649999999999999" hidden="1" customHeight="1" thickTop="1" thickBot="1" x14ac:dyDescent="0.35">
      <c r="A120" s="782"/>
      <c r="B120" s="81" t="s">
        <v>262</v>
      </c>
      <c r="C120" s="82" t="s">
        <v>90</v>
      </c>
      <c r="D120" s="83" t="s">
        <v>90</v>
      </c>
      <c r="E120" s="84" t="s">
        <v>90</v>
      </c>
      <c r="F120" s="85" t="s">
        <v>90</v>
      </c>
      <c r="G120" s="86" t="s">
        <v>9</v>
      </c>
      <c r="H120" s="86" t="s">
        <v>4</v>
      </c>
      <c r="I120" s="179"/>
    </row>
    <row r="121" spans="1:9" s="89" customFormat="1" ht="16.649999999999999" hidden="1" customHeight="1" thickTop="1" thickBot="1" x14ac:dyDescent="0.35">
      <c r="A121" s="788"/>
      <c r="B121" s="117" t="s">
        <v>260</v>
      </c>
      <c r="C121" s="118" t="s">
        <v>90</v>
      </c>
      <c r="D121" s="119" t="s">
        <v>90</v>
      </c>
      <c r="E121" s="120" t="s">
        <v>58</v>
      </c>
      <c r="F121" s="121" t="s">
        <v>58</v>
      </c>
      <c r="G121" s="122" t="s">
        <v>4</v>
      </c>
      <c r="H121" s="122" t="s">
        <v>9</v>
      </c>
      <c r="I121" s="180"/>
    </row>
    <row r="122" spans="1:9" s="32" customFormat="1" ht="17.7" hidden="1" customHeight="1" thickBot="1" x14ac:dyDescent="0.35">
      <c r="A122" s="781">
        <v>106</v>
      </c>
      <c r="B122" s="112" t="s">
        <v>125</v>
      </c>
      <c r="C122" s="113">
        <v>38</v>
      </c>
      <c r="D122" s="114">
        <v>1</v>
      </c>
      <c r="E122" s="115" t="s">
        <v>58</v>
      </c>
      <c r="F122" s="114" t="s">
        <v>58</v>
      </c>
      <c r="G122" s="116" t="s">
        <v>63</v>
      </c>
      <c r="H122" s="116" t="s">
        <v>9</v>
      </c>
      <c r="I122" s="178"/>
    </row>
    <row r="123" spans="1:9" s="89" customFormat="1" ht="17.7" hidden="1" customHeight="1" thickTop="1" thickBot="1" x14ac:dyDescent="0.35">
      <c r="A123" s="782"/>
      <c r="B123" s="125" t="s">
        <v>265</v>
      </c>
      <c r="C123" s="126" t="s">
        <v>90</v>
      </c>
      <c r="D123" s="127" t="s">
        <v>90</v>
      </c>
      <c r="E123" s="128" t="s">
        <v>58</v>
      </c>
      <c r="F123" s="129" t="s">
        <v>58</v>
      </c>
      <c r="G123" s="130" t="s">
        <v>9</v>
      </c>
      <c r="H123" s="130" t="s">
        <v>63</v>
      </c>
      <c r="I123" s="181" t="s">
        <v>266</v>
      </c>
    </row>
    <row r="124" spans="1:9" s="89" customFormat="1" ht="17.7" hidden="1" customHeight="1" thickTop="1" thickBot="1" x14ac:dyDescent="0.35">
      <c r="A124" s="791">
        <v>107</v>
      </c>
      <c r="B124" s="131" t="s">
        <v>75</v>
      </c>
      <c r="C124" s="82">
        <v>13</v>
      </c>
      <c r="D124" s="83" t="s">
        <v>90</v>
      </c>
      <c r="E124" s="84" t="s">
        <v>90</v>
      </c>
      <c r="F124" s="83" t="s">
        <v>90</v>
      </c>
      <c r="G124" s="132" t="s">
        <v>10</v>
      </c>
      <c r="H124" s="132" t="s">
        <v>4</v>
      </c>
      <c r="I124" s="182"/>
    </row>
    <row r="125" spans="1:9" s="89" customFormat="1" ht="17.7" hidden="1" customHeight="1" thickTop="1" thickBot="1" x14ac:dyDescent="0.35">
      <c r="A125" s="782"/>
      <c r="B125" s="81" t="s">
        <v>244</v>
      </c>
      <c r="C125" s="82">
        <v>1</v>
      </c>
      <c r="D125" s="83">
        <v>3</v>
      </c>
      <c r="E125" s="84" t="s">
        <v>90</v>
      </c>
      <c r="F125" s="85" t="s">
        <v>90</v>
      </c>
      <c r="G125" s="86" t="s">
        <v>10</v>
      </c>
      <c r="H125" s="86" t="s">
        <v>4</v>
      </c>
      <c r="I125" s="179"/>
    </row>
    <row r="126" spans="1:9" s="89" customFormat="1" ht="17.7" hidden="1" customHeight="1" thickTop="1" thickBot="1" x14ac:dyDescent="0.35">
      <c r="A126" s="782"/>
      <c r="B126" s="81" t="s">
        <v>250</v>
      </c>
      <c r="C126" s="82">
        <v>2</v>
      </c>
      <c r="D126" s="83">
        <v>3</v>
      </c>
      <c r="E126" s="84" t="s">
        <v>58</v>
      </c>
      <c r="F126" s="85" t="s">
        <v>90</v>
      </c>
      <c r="G126" s="86" t="s">
        <v>4</v>
      </c>
      <c r="H126" s="86" t="s">
        <v>10</v>
      </c>
      <c r="I126" s="179"/>
    </row>
    <row r="127" spans="1:9" s="89" customFormat="1" ht="17.7" hidden="1" customHeight="1" thickTop="1" thickBot="1" x14ac:dyDescent="0.35">
      <c r="A127" s="783"/>
      <c r="B127" s="133" t="s">
        <v>269</v>
      </c>
      <c r="C127" s="134">
        <v>8</v>
      </c>
      <c r="D127" s="135">
        <v>3</v>
      </c>
      <c r="E127" s="136" t="s">
        <v>90</v>
      </c>
      <c r="F127" s="137" t="s">
        <v>90</v>
      </c>
      <c r="G127" s="138" t="s">
        <v>4</v>
      </c>
      <c r="H127" s="138" t="s">
        <v>10</v>
      </c>
      <c r="I127" s="183"/>
    </row>
    <row r="128" spans="1:9" s="124" customFormat="1" ht="17.7" hidden="1" customHeight="1" thickTop="1" thickBot="1" x14ac:dyDescent="0.35">
      <c r="A128" s="791">
        <v>108</v>
      </c>
      <c r="B128" s="131" t="s">
        <v>76</v>
      </c>
      <c r="C128" s="82">
        <v>12</v>
      </c>
      <c r="D128" s="83">
        <v>2</v>
      </c>
      <c r="E128" s="84" t="s">
        <v>58</v>
      </c>
      <c r="F128" s="83" t="s">
        <v>90</v>
      </c>
      <c r="G128" s="132" t="s">
        <v>4</v>
      </c>
      <c r="H128" s="132" t="s">
        <v>63</v>
      </c>
      <c r="I128" s="182"/>
    </row>
    <row r="129" spans="1:9" s="124" customFormat="1" ht="17.7" hidden="1" customHeight="1" thickTop="1" thickBot="1" x14ac:dyDescent="0.35">
      <c r="A129" s="782"/>
      <c r="B129" s="81" t="s">
        <v>121</v>
      </c>
      <c r="C129" s="82">
        <v>9</v>
      </c>
      <c r="D129" s="83">
        <v>1</v>
      </c>
      <c r="E129" s="84">
        <v>5</v>
      </c>
      <c r="F129" s="85" t="s">
        <v>90</v>
      </c>
      <c r="G129" s="86" t="s">
        <v>63</v>
      </c>
      <c r="H129" s="86" t="s">
        <v>4</v>
      </c>
      <c r="I129" s="179" t="s">
        <v>216</v>
      </c>
    </row>
    <row r="130" spans="1:9" s="124" customFormat="1" ht="17.7" hidden="1" customHeight="1" thickTop="1" thickBot="1" x14ac:dyDescent="0.35">
      <c r="A130" s="782"/>
      <c r="B130" s="81" t="s">
        <v>280</v>
      </c>
      <c r="C130" s="82">
        <v>22</v>
      </c>
      <c r="D130" s="83">
        <v>1</v>
      </c>
      <c r="E130" s="84">
        <v>1</v>
      </c>
      <c r="F130" s="85" t="s">
        <v>58</v>
      </c>
      <c r="G130" s="86" t="s">
        <v>63</v>
      </c>
      <c r="H130" s="86" t="s">
        <v>4</v>
      </c>
      <c r="I130" s="179" t="s">
        <v>216</v>
      </c>
    </row>
    <row r="131" spans="1:9" s="124" customFormat="1" ht="17.7" hidden="1" customHeight="1" thickTop="1" thickBot="1" x14ac:dyDescent="0.35">
      <c r="A131" s="782"/>
      <c r="B131" s="81" t="s">
        <v>281</v>
      </c>
      <c r="C131" s="82" t="s">
        <v>58</v>
      </c>
      <c r="D131" s="83" t="s">
        <v>90</v>
      </c>
      <c r="E131" s="84" t="s">
        <v>58</v>
      </c>
      <c r="F131" s="85" t="s">
        <v>58</v>
      </c>
      <c r="G131" s="86" t="s">
        <v>4</v>
      </c>
      <c r="H131" s="86" t="s">
        <v>63</v>
      </c>
      <c r="I131" s="179"/>
    </row>
    <row r="132" spans="1:9" s="124" customFormat="1" ht="17.7" hidden="1" customHeight="1" thickTop="1" thickBot="1" x14ac:dyDescent="0.35">
      <c r="A132" s="783"/>
      <c r="B132" s="133" t="s">
        <v>283</v>
      </c>
      <c r="C132" s="134" t="s">
        <v>58</v>
      </c>
      <c r="D132" s="135" t="s">
        <v>282</v>
      </c>
      <c r="E132" s="136" t="s">
        <v>58</v>
      </c>
      <c r="F132" s="137" t="s">
        <v>58</v>
      </c>
      <c r="G132" s="138" t="s">
        <v>4</v>
      </c>
      <c r="H132" s="138" t="s">
        <v>63</v>
      </c>
      <c r="I132" s="183"/>
    </row>
    <row r="133" spans="1:9" s="124" customFormat="1" ht="17.7" hidden="1" customHeight="1" thickTop="1" thickBot="1" x14ac:dyDescent="0.35">
      <c r="A133" s="791">
        <v>109</v>
      </c>
      <c r="B133" s="131" t="s">
        <v>142</v>
      </c>
      <c r="C133" s="82">
        <v>7</v>
      </c>
      <c r="D133" s="83">
        <v>1</v>
      </c>
      <c r="E133" s="84" t="s">
        <v>58</v>
      </c>
      <c r="F133" s="83" t="s">
        <v>58</v>
      </c>
      <c r="G133" s="132" t="s">
        <v>7</v>
      </c>
      <c r="H133" s="132" t="s">
        <v>63</v>
      </c>
      <c r="I133" s="182"/>
    </row>
    <row r="134" spans="1:9" s="124" customFormat="1" ht="17.7" hidden="1" customHeight="1" thickTop="1" thickBot="1" x14ac:dyDescent="0.35">
      <c r="A134" s="782"/>
      <c r="B134" s="81" t="s">
        <v>39</v>
      </c>
      <c r="C134" s="82">
        <v>21</v>
      </c>
      <c r="D134" s="83">
        <v>1</v>
      </c>
      <c r="E134" s="84" t="s">
        <v>58</v>
      </c>
      <c r="F134" s="85" t="s">
        <v>58</v>
      </c>
      <c r="G134" s="86" t="s">
        <v>7</v>
      </c>
      <c r="H134" s="86" t="s">
        <v>63</v>
      </c>
      <c r="I134" s="179"/>
    </row>
    <row r="135" spans="1:9" s="124" customFormat="1" ht="17.7" hidden="1" customHeight="1" thickTop="1" thickBot="1" x14ac:dyDescent="0.35">
      <c r="A135" s="782"/>
      <c r="B135" s="81" t="s">
        <v>37</v>
      </c>
      <c r="C135" s="82">
        <v>40</v>
      </c>
      <c r="D135" s="83">
        <v>1</v>
      </c>
      <c r="E135" s="84">
        <v>3</v>
      </c>
      <c r="F135" s="85" t="s">
        <v>58</v>
      </c>
      <c r="G135" s="86" t="s">
        <v>63</v>
      </c>
      <c r="H135" s="86" t="s">
        <v>7</v>
      </c>
      <c r="I135" s="179" t="s">
        <v>216</v>
      </c>
    </row>
    <row r="136" spans="1:9" s="124" customFormat="1" ht="17.7" hidden="1" customHeight="1" thickTop="1" thickBot="1" x14ac:dyDescent="0.35">
      <c r="A136" s="782"/>
      <c r="B136" s="81" t="s">
        <v>96</v>
      </c>
      <c r="C136" s="82">
        <v>14</v>
      </c>
      <c r="D136" s="83">
        <v>2</v>
      </c>
      <c r="E136" s="84" t="s">
        <v>90</v>
      </c>
      <c r="F136" s="85" t="s">
        <v>58</v>
      </c>
      <c r="G136" s="86" t="s">
        <v>63</v>
      </c>
      <c r="H136" s="86" t="s">
        <v>7</v>
      </c>
      <c r="I136" s="179"/>
    </row>
    <row r="137" spans="1:9" s="124" customFormat="1" ht="17.7" hidden="1" customHeight="1" thickTop="1" thickBot="1" x14ac:dyDescent="0.35">
      <c r="A137" s="782"/>
      <c r="B137" s="81" t="s">
        <v>36</v>
      </c>
      <c r="C137" s="82">
        <v>1</v>
      </c>
      <c r="D137" s="83">
        <v>1</v>
      </c>
      <c r="E137" s="84" t="s">
        <v>90</v>
      </c>
      <c r="F137" s="85" t="s">
        <v>58</v>
      </c>
      <c r="G137" s="86" t="s">
        <v>63</v>
      </c>
      <c r="H137" s="86" t="s">
        <v>7</v>
      </c>
      <c r="I137" s="179"/>
    </row>
    <row r="138" spans="1:9" s="124" customFormat="1" ht="17.7" hidden="1" customHeight="1" thickTop="1" thickBot="1" x14ac:dyDescent="0.35">
      <c r="A138" s="782"/>
      <c r="B138" s="81" t="s">
        <v>284</v>
      </c>
      <c r="C138" s="82" t="s">
        <v>58</v>
      </c>
      <c r="D138" s="83" t="s">
        <v>282</v>
      </c>
      <c r="E138" s="84" t="s">
        <v>58</v>
      </c>
      <c r="F138" s="85" t="s">
        <v>58</v>
      </c>
      <c r="G138" s="86" t="s">
        <v>63</v>
      </c>
      <c r="H138" s="86" t="s">
        <v>7</v>
      </c>
      <c r="I138" s="179"/>
    </row>
    <row r="139" spans="1:9" s="89" customFormat="1" ht="17.7" hidden="1" customHeight="1" thickTop="1" thickBot="1" x14ac:dyDescent="0.35">
      <c r="A139" s="782"/>
      <c r="B139" s="81" t="s">
        <v>285</v>
      </c>
      <c r="C139" s="82" t="s">
        <v>58</v>
      </c>
      <c r="D139" s="83" t="s">
        <v>282</v>
      </c>
      <c r="E139" s="84" t="s">
        <v>58</v>
      </c>
      <c r="F139" s="85" t="s">
        <v>58</v>
      </c>
      <c r="G139" s="86" t="s">
        <v>151</v>
      </c>
      <c r="H139" s="86" t="s">
        <v>63</v>
      </c>
      <c r="I139" s="179"/>
    </row>
    <row r="140" spans="1:9" s="89" customFormat="1" ht="17.7" hidden="1" customHeight="1" thickTop="1" thickBot="1" x14ac:dyDescent="0.35">
      <c r="A140" s="783"/>
      <c r="B140" s="133" t="s">
        <v>286</v>
      </c>
      <c r="C140" s="134" t="s">
        <v>58</v>
      </c>
      <c r="D140" s="135" t="s">
        <v>282</v>
      </c>
      <c r="E140" s="136" t="s">
        <v>58</v>
      </c>
      <c r="F140" s="137" t="s">
        <v>58</v>
      </c>
      <c r="G140" s="138" t="s">
        <v>7</v>
      </c>
      <c r="H140" s="138" t="s">
        <v>63</v>
      </c>
      <c r="I140" s="183"/>
    </row>
    <row r="141" spans="1:9" s="124" customFormat="1" ht="17.7" hidden="1" customHeight="1" thickTop="1" thickBot="1" x14ac:dyDescent="0.35">
      <c r="A141" s="771">
        <v>110</v>
      </c>
      <c r="B141" s="131" t="s">
        <v>251</v>
      </c>
      <c r="C141" s="82">
        <v>1</v>
      </c>
      <c r="D141" s="83">
        <v>3</v>
      </c>
      <c r="E141" s="84" t="s">
        <v>58</v>
      </c>
      <c r="F141" s="83" t="s">
        <v>58</v>
      </c>
      <c r="G141" s="132" t="s">
        <v>4</v>
      </c>
      <c r="H141" s="132" t="s">
        <v>63</v>
      </c>
      <c r="I141" s="182"/>
    </row>
    <row r="142" spans="1:9" s="124" customFormat="1" ht="17.7" hidden="1" customHeight="1" thickTop="1" thickBot="1" x14ac:dyDescent="0.35">
      <c r="A142" s="773"/>
      <c r="B142" s="133" t="s">
        <v>287</v>
      </c>
      <c r="C142" s="134">
        <v>4</v>
      </c>
      <c r="D142" s="135">
        <v>1</v>
      </c>
      <c r="E142" s="136" t="s">
        <v>58</v>
      </c>
      <c r="F142" s="137" t="s">
        <v>58</v>
      </c>
      <c r="G142" s="138" t="s">
        <v>63</v>
      </c>
      <c r="H142" s="138" t="s">
        <v>4</v>
      </c>
      <c r="I142" s="183"/>
    </row>
    <row r="143" spans="1:9" s="124" customFormat="1" ht="17.7" hidden="1" customHeight="1" thickTop="1" thickBot="1" x14ac:dyDescent="0.35">
      <c r="A143" s="771">
        <v>111</v>
      </c>
      <c r="B143" s="131" t="s">
        <v>220</v>
      </c>
      <c r="C143" s="82">
        <v>40</v>
      </c>
      <c r="D143" s="83">
        <v>1</v>
      </c>
      <c r="E143" s="84">
        <v>33</v>
      </c>
      <c r="F143" s="83" t="s">
        <v>58</v>
      </c>
      <c r="G143" s="132" t="s">
        <v>8</v>
      </c>
      <c r="H143" s="132" t="s">
        <v>3</v>
      </c>
      <c r="I143" s="182"/>
    </row>
    <row r="144" spans="1:9" s="124" customFormat="1" ht="17.7" hidden="1" customHeight="1" thickTop="1" thickBot="1" x14ac:dyDescent="0.35">
      <c r="A144" s="772"/>
      <c r="B144" s="81" t="s">
        <v>273</v>
      </c>
      <c r="C144" s="82">
        <v>8</v>
      </c>
      <c r="D144" s="83">
        <v>1</v>
      </c>
      <c r="E144" s="84">
        <v>5</v>
      </c>
      <c r="F144" s="85" t="s">
        <v>58</v>
      </c>
      <c r="G144" s="86" t="s">
        <v>8</v>
      </c>
      <c r="H144" s="86" t="s">
        <v>154</v>
      </c>
      <c r="I144" s="179"/>
    </row>
    <row r="145" spans="1:9" s="124" customFormat="1" ht="17.7" hidden="1" customHeight="1" thickTop="1" thickBot="1" x14ac:dyDescent="0.35">
      <c r="A145" s="772"/>
      <c r="B145" s="81" t="s">
        <v>187</v>
      </c>
      <c r="C145" s="82">
        <v>20</v>
      </c>
      <c r="D145" s="83">
        <v>1</v>
      </c>
      <c r="E145" s="84" t="s">
        <v>90</v>
      </c>
      <c r="F145" s="85" t="s">
        <v>90</v>
      </c>
      <c r="G145" s="86" t="s">
        <v>61</v>
      </c>
      <c r="H145" s="86" t="s">
        <v>8</v>
      </c>
      <c r="I145" s="179"/>
    </row>
    <row r="146" spans="1:9" s="124" customFormat="1" ht="17.7" hidden="1" customHeight="1" thickTop="1" thickBot="1" x14ac:dyDescent="0.35">
      <c r="A146" s="772"/>
      <c r="B146" s="81" t="s">
        <v>179</v>
      </c>
      <c r="C146" s="82">
        <v>12</v>
      </c>
      <c r="D146" s="83">
        <v>1</v>
      </c>
      <c r="E146" s="84" t="s">
        <v>90</v>
      </c>
      <c r="F146" s="85" t="s">
        <v>90</v>
      </c>
      <c r="G146" s="86" t="s">
        <v>61</v>
      </c>
      <c r="H146" s="86" t="s">
        <v>8</v>
      </c>
      <c r="I146" s="179"/>
    </row>
    <row r="147" spans="1:9" s="124" customFormat="1" ht="17.7" hidden="1" customHeight="1" thickTop="1" thickBot="1" x14ac:dyDescent="0.35">
      <c r="A147" s="772"/>
      <c r="B147" s="125" t="s">
        <v>224</v>
      </c>
      <c r="C147" s="126">
        <v>1</v>
      </c>
      <c r="D147" s="127">
        <v>3</v>
      </c>
      <c r="E147" s="128" t="s">
        <v>90</v>
      </c>
      <c r="F147" s="129" t="s">
        <v>90</v>
      </c>
      <c r="G147" s="130" t="s">
        <v>61</v>
      </c>
      <c r="H147" s="130" t="s">
        <v>8</v>
      </c>
      <c r="I147" s="181"/>
    </row>
    <row r="148" spans="1:9" s="124" customFormat="1" ht="17.7" hidden="1" customHeight="1" thickTop="1" thickBot="1" x14ac:dyDescent="0.35">
      <c r="A148" s="771">
        <v>112</v>
      </c>
      <c r="B148" s="131" t="s">
        <v>30</v>
      </c>
      <c r="C148" s="82">
        <v>55</v>
      </c>
      <c r="D148" s="83">
        <v>1</v>
      </c>
      <c r="E148" s="84" t="s">
        <v>90</v>
      </c>
      <c r="F148" s="83" t="s">
        <v>90</v>
      </c>
      <c r="G148" s="132" t="s">
        <v>6</v>
      </c>
      <c r="H148" s="132" t="s">
        <v>8</v>
      </c>
      <c r="I148" s="182"/>
    </row>
    <row r="149" spans="1:9" s="124" customFormat="1" ht="17.25" hidden="1" customHeight="1" thickTop="1" thickBot="1" x14ac:dyDescent="0.35">
      <c r="A149" s="773"/>
      <c r="B149" s="133" t="s">
        <v>33</v>
      </c>
      <c r="C149" s="134">
        <v>71</v>
      </c>
      <c r="D149" s="135">
        <v>1</v>
      </c>
      <c r="E149" s="136">
        <v>55</v>
      </c>
      <c r="F149" s="137" t="s">
        <v>90</v>
      </c>
      <c r="G149" s="138" t="s">
        <v>8</v>
      </c>
      <c r="H149" s="138" t="s">
        <v>6</v>
      </c>
      <c r="I149" s="183" t="s">
        <v>292</v>
      </c>
    </row>
    <row r="150" spans="1:9" s="124" customFormat="1" ht="17.7" hidden="1" customHeight="1" thickTop="1" thickBot="1" x14ac:dyDescent="0.35">
      <c r="A150" s="771">
        <v>113</v>
      </c>
      <c r="B150" s="131" t="s">
        <v>40</v>
      </c>
      <c r="C150" s="82">
        <v>7</v>
      </c>
      <c r="D150" s="83">
        <v>1</v>
      </c>
      <c r="E150" s="84" t="s">
        <v>90</v>
      </c>
      <c r="F150" s="83" t="s">
        <v>90</v>
      </c>
      <c r="G150" s="132" t="s">
        <v>6</v>
      </c>
      <c r="H150" s="132" t="s">
        <v>10</v>
      </c>
      <c r="I150" s="182"/>
    </row>
    <row r="151" spans="1:9" s="124" customFormat="1" ht="17.7" hidden="1" customHeight="1" thickTop="1" thickBot="1" x14ac:dyDescent="0.35">
      <c r="A151" s="773"/>
      <c r="B151" s="133" t="s">
        <v>73</v>
      </c>
      <c r="C151" s="134">
        <v>6</v>
      </c>
      <c r="D151" s="135">
        <v>1</v>
      </c>
      <c r="E151" s="136" t="s">
        <v>90</v>
      </c>
      <c r="F151" s="137" t="s">
        <v>90</v>
      </c>
      <c r="G151" s="138" t="s">
        <v>10</v>
      </c>
      <c r="H151" s="138" t="s">
        <v>6</v>
      </c>
      <c r="I151" s="183"/>
    </row>
    <row r="152" spans="1:9" s="124" customFormat="1" ht="17.25" hidden="1" customHeight="1" thickTop="1" thickBot="1" x14ac:dyDescent="0.35">
      <c r="A152" s="785">
        <v>114</v>
      </c>
      <c r="B152" s="139" t="s">
        <v>185</v>
      </c>
      <c r="C152" s="82">
        <v>3</v>
      </c>
      <c r="D152" s="83">
        <v>1</v>
      </c>
      <c r="E152" s="84">
        <v>1</v>
      </c>
      <c r="F152" s="83" t="s">
        <v>90</v>
      </c>
      <c r="G152" s="132" t="s">
        <v>10</v>
      </c>
      <c r="H152" s="132" t="s">
        <v>3</v>
      </c>
      <c r="I152" s="182"/>
    </row>
    <row r="153" spans="1:9" s="124" customFormat="1" ht="17.7" hidden="1" customHeight="1" thickTop="1" thickBot="1" x14ac:dyDescent="0.35">
      <c r="A153" s="786"/>
      <c r="B153" s="81" t="s">
        <v>278</v>
      </c>
      <c r="C153" s="82">
        <v>1</v>
      </c>
      <c r="D153" s="83">
        <v>1</v>
      </c>
      <c r="E153" s="84" t="s">
        <v>90</v>
      </c>
      <c r="F153" s="85" t="s">
        <v>90</v>
      </c>
      <c r="G153" s="86" t="s">
        <v>3</v>
      </c>
      <c r="H153" s="86" t="s">
        <v>10</v>
      </c>
      <c r="I153" s="179"/>
    </row>
    <row r="154" spans="1:9" s="2" customFormat="1" ht="17.7" hidden="1" customHeight="1" thickTop="1" thickBot="1" x14ac:dyDescent="0.35">
      <c r="A154" s="786"/>
      <c r="B154" s="144" t="s">
        <v>291</v>
      </c>
      <c r="C154" s="140" t="s">
        <v>90</v>
      </c>
      <c r="D154" s="141" t="s">
        <v>90</v>
      </c>
      <c r="E154" s="142" t="s">
        <v>90</v>
      </c>
      <c r="F154" s="141" t="s">
        <v>90</v>
      </c>
      <c r="G154" s="143" t="s">
        <v>61</v>
      </c>
      <c r="H154" s="143" t="s">
        <v>10</v>
      </c>
      <c r="I154" s="184"/>
    </row>
    <row r="155" spans="1:9" s="124" customFormat="1" ht="17.7" hidden="1" customHeight="1" thickTop="1" thickBot="1" x14ac:dyDescent="0.35">
      <c r="A155" s="771">
        <v>115</v>
      </c>
      <c r="B155" s="131" t="s">
        <v>84</v>
      </c>
      <c r="C155" s="82">
        <v>6</v>
      </c>
      <c r="D155" s="83">
        <v>1</v>
      </c>
      <c r="E155" s="84">
        <v>19</v>
      </c>
      <c r="F155" s="83" t="s">
        <v>90</v>
      </c>
      <c r="G155" s="132" t="s">
        <v>6</v>
      </c>
      <c r="H155" s="132" t="s">
        <v>0</v>
      </c>
      <c r="I155" s="182"/>
    </row>
    <row r="156" spans="1:9" s="124" customFormat="1" ht="17.7" hidden="1" customHeight="1" thickTop="1" thickBot="1" x14ac:dyDescent="0.35">
      <c r="A156" s="772"/>
      <c r="B156" s="81" t="s">
        <v>81</v>
      </c>
      <c r="C156" s="82">
        <v>13</v>
      </c>
      <c r="D156" s="83">
        <v>1</v>
      </c>
      <c r="E156" s="84">
        <v>19</v>
      </c>
      <c r="F156" s="85" t="s">
        <v>58</v>
      </c>
      <c r="G156" s="86" t="s">
        <v>6</v>
      </c>
      <c r="H156" s="86" t="s">
        <v>0</v>
      </c>
      <c r="I156" s="179"/>
    </row>
    <row r="157" spans="1:9" s="124" customFormat="1" ht="17.7" hidden="1" customHeight="1" thickTop="1" thickBot="1" x14ac:dyDescent="0.35">
      <c r="A157" s="773"/>
      <c r="B157" s="133" t="s">
        <v>161</v>
      </c>
      <c r="C157" s="134">
        <v>38</v>
      </c>
      <c r="D157" s="135">
        <v>1</v>
      </c>
      <c r="E157" s="136">
        <v>19</v>
      </c>
      <c r="F157" s="137" t="s">
        <v>58</v>
      </c>
      <c r="G157" s="138" t="s">
        <v>0</v>
      </c>
      <c r="H157" s="138" t="s">
        <v>6</v>
      </c>
      <c r="I157" s="183"/>
    </row>
    <row r="158" spans="1:9" s="124" customFormat="1" ht="17.7" hidden="1" customHeight="1" thickTop="1" thickBot="1" x14ac:dyDescent="0.35">
      <c r="A158" s="771">
        <v>116</v>
      </c>
      <c r="B158" s="131" t="s">
        <v>288</v>
      </c>
      <c r="C158" s="82">
        <v>1</v>
      </c>
      <c r="D158" s="83">
        <v>1</v>
      </c>
      <c r="E158" s="84" t="s">
        <v>58</v>
      </c>
      <c r="F158" s="83" t="s">
        <v>58</v>
      </c>
      <c r="G158" s="132" t="s">
        <v>63</v>
      </c>
      <c r="H158" s="132" t="s">
        <v>62</v>
      </c>
      <c r="I158" s="182"/>
    </row>
    <row r="159" spans="1:9" s="124" customFormat="1" ht="17.7" hidden="1" customHeight="1" thickTop="1" thickBot="1" x14ac:dyDescent="0.35">
      <c r="A159" s="774"/>
      <c r="B159" s="171" t="s">
        <v>271</v>
      </c>
      <c r="C159" s="172">
        <v>1</v>
      </c>
      <c r="D159" s="173">
        <v>3</v>
      </c>
      <c r="E159" s="174" t="s">
        <v>58</v>
      </c>
      <c r="F159" s="175" t="s">
        <v>58</v>
      </c>
      <c r="G159" s="176" t="s">
        <v>62</v>
      </c>
      <c r="H159" s="176" t="s">
        <v>63</v>
      </c>
      <c r="I159" s="185"/>
    </row>
    <row r="160" spans="1:9" s="124" customFormat="1" ht="22.2" hidden="1" thickTop="1" thickBot="1" x14ac:dyDescent="0.45">
      <c r="A160" s="778">
        <v>2018</v>
      </c>
      <c r="B160" s="779"/>
      <c r="C160" s="779"/>
      <c r="D160" s="779"/>
      <c r="E160" s="779"/>
      <c r="F160" s="779"/>
      <c r="G160" s="779"/>
      <c r="H160" s="779"/>
      <c r="I160" s="780"/>
    </row>
    <row r="161" spans="1:9" s="124" customFormat="1" ht="17.7" hidden="1" customHeight="1" thickBot="1" x14ac:dyDescent="0.35">
      <c r="A161" s="781">
        <v>117</v>
      </c>
      <c r="B161" s="112" t="s">
        <v>202</v>
      </c>
      <c r="C161" s="113">
        <v>1</v>
      </c>
      <c r="D161" s="114">
        <v>1</v>
      </c>
      <c r="E161" s="115" t="s">
        <v>58</v>
      </c>
      <c r="F161" s="114" t="s">
        <v>58</v>
      </c>
      <c r="G161" s="116" t="s">
        <v>63</v>
      </c>
      <c r="H161" s="116" t="s">
        <v>3</v>
      </c>
      <c r="I161" s="178"/>
    </row>
    <row r="162" spans="1:9" s="124" customFormat="1" ht="22.5" hidden="1" customHeight="1" thickTop="1" thickBot="1" x14ac:dyDescent="0.35">
      <c r="A162" s="782"/>
      <c r="B162" s="81" t="s">
        <v>186</v>
      </c>
      <c r="C162" s="82" t="s">
        <v>300</v>
      </c>
      <c r="D162" s="83">
        <v>1</v>
      </c>
      <c r="E162" s="84" t="s">
        <v>90</v>
      </c>
      <c r="F162" s="85" t="s">
        <v>90</v>
      </c>
      <c r="G162" s="86" t="s">
        <v>3</v>
      </c>
      <c r="H162" s="86" t="s">
        <v>63</v>
      </c>
      <c r="I162" s="179" t="s">
        <v>301</v>
      </c>
    </row>
    <row r="163" spans="1:9" s="32" customFormat="1" ht="16.350000000000001" hidden="1" customHeight="1" thickTop="1" thickBot="1" x14ac:dyDescent="0.35">
      <c r="A163" s="782"/>
      <c r="B163" s="81" t="s">
        <v>302</v>
      </c>
      <c r="C163" s="82" t="s">
        <v>90</v>
      </c>
      <c r="D163" s="83" t="s">
        <v>282</v>
      </c>
      <c r="E163" s="84" t="s">
        <v>58</v>
      </c>
      <c r="F163" s="85" t="s">
        <v>58</v>
      </c>
      <c r="G163" s="86" t="s">
        <v>63</v>
      </c>
      <c r="H163" s="86" t="s">
        <v>3</v>
      </c>
      <c r="I163" s="179"/>
    </row>
    <row r="164" spans="1:9" s="124" customFormat="1" ht="20.399999999999999" hidden="1" customHeight="1" thickTop="1" thickBot="1" x14ac:dyDescent="0.35">
      <c r="A164" s="783"/>
      <c r="B164" s="133" t="s">
        <v>283</v>
      </c>
      <c r="C164" s="134" t="s">
        <v>90</v>
      </c>
      <c r="D164" s="135" t="s">
        <v>90</v>
      </c>
      <c r="E164" s="136" t="s">
        <v>90</v>
      </c>
      <c r="F164" s="137" t="s">
        <v>90</v>
      </c>
      <c r="G164" s="138" t="s">
        <v>63</v>
      </c>
      <c r="H164" s="138" t="s">
        <v>3</v>
      </c>
      <c r="I164" s="183" t="s">
        <v>303</v>
      </c>
    </row>
    <row r="165" spans="1:9" s="124" customFormat="1" ht="16.350000000000001" hidden="1" customHeight="1" thickTop="1" thickBot="1" x14ac:dyDescent="0.35">
      <c r="A165" s="771">
        <v>118</v>
      </c>
      <c r="B165" s="131" t="s">
        <v>161</v>
      </c>
      <c r="C165" s="82" t="s">
        <v>304</v>
      </c>
      <c r="D165" s="83">
        <v>1</v>
      </c>
      <c r="E165" s="84" t="s">
        <v>90</v>
      </c>
      <c r="F165" s="83" t="s">
        <v>90</v>
      </c>
      <c r="G165" s="132" t="s">
        <v>6</v>
      </c>
      <c r="H165" s="132" t="s">
        <v>63</v>
      </c>
      <c r="I165" s="182" t="s">
        <v>315</v>
      </c>
    </row>
    <row r="166" spans="1:9" s="124" customFormat="1" ht="16.350000000000001" hidden="1" customHeight="1" thickTop="1" thickBot="1" x14ac:dyDescent="0.35">
      <c r="A166" s="772"/>
      <c r="B166" s="81" t="s">
        <v>305</v>
      </c>
      <c r="C166" s="82" t="s">
        <v>90</v>
      </c>
      <c r="D166" s="83" t="s">
        <v>90</v>
      </c>
      <c r="E166" s="84" t="s">
        <v>90</v>
      </c>
      <c r="F166" s="85" t="s">
        <v>90</v>
      </c>
      <c r="G166" s="86" t="s">
        <v>63</v>
      </c>
      <c r="H166" s="86" t="s">
        <v>6</v>
      </c>
      <c r="I166" s="179"/>
    </row>
    <row r="167" spans="1:9" s="124" customFormat="1" ht="16.350000000000001" hidden="1" customHeight="1" thickTop="1" thickBot="1" x14ac:dyDescent="0.35">
      <c r="A167" s="772"/>
      <c r="B167" s="81" t="s">
        <v>306</v>
      </c>
      <c r="C167" s="82" t="s">
        <v>90</v>
      </c>
      <c r="D167" s="83" t="s">
        <v>90</v>
      </c>
      <c r="E167" s="84" t="s">
        <v>90</v>
      </c>
      <c r="F167" s="85" t="s">
        <v>90</v>
      </c>
      <c r="G167" s="86" t="s">
        <v>255</v>
      </c>
      <c r="H167" s="86" t="s">
        <v>6</v>
      </c>
      <c r="I167" s="179"/>
    </row>
    <row r="168" spans="1:9" s="124" customFormat="1" ht="16.350000000000001" hidden="1" customHeight="1" thickTop="1" thickBot="1" x14ac:dyDescent="0.35">
      <c r="A168" s="773"/>
      <c r="B168" s="192" t="s">
        <v>286</v>
      </c>
      <c r="C168" s="193" t="s">
        <v>90</v>
      </c>
      <c r="D168" s="194" t="s">
        <v>90</v>
      </c>
      <c r="E168" s="195" t="s">
        <v>90</v>
      </c>
      <c r="F168" s="196" t="s">
        <v>90</v>
      </c>
      <c r="G168" s="197" t="s">
        <v>63</v>
      </c>
      <c r="H168" s="197" t="s">
        <v>6</v>
      </c>
      <c r="I168" s="181"/>
    </row>
    <row r="169" spans="1:9" s="124" customFormat="1" ht="16.350000000000001" hidden="1" customHeight="1" thickTop="1" thickBot="1" x14ac:dyDescent="0.35">
      <c r="A169" s="771">
        <v>119</v>
      </c>
      <c r="B169" s="198" t="s">
        <v>125</v>
      </c>
      <c r="C169" s="189">
        <v>15</v>
      </c>
      <c r="D169" s="190">
        <v>1</v>
      </c>
      <c r="E169" s="191" t="s">
        <v>58</v>
      </c>
      <c r="F169" s="190" t="s">
        <v>58</v>
      </c>
      <c r="G169" s="199" t="s">
        <v>9</v>
      </c>
      <c r="H169" s="199" t="s">
        <v>63</v>
      </c>
      <c r="I169" s="182" t="s">
        <v>312</v>
      </c>
    </row>
    <row r="170" spans="1:9" s="124" customFormat="1" ht="16.350000000000001" hidden="1" customHeight="1" thickTop="1" thickBot="1" x14ac:dyDescent="0.35">
      <c r="A170" s="772"/>
      <c r="B170" s="107" t="s">
        <v>76</v>
      </c>
      <c r="C170" s="108">
        <v>12</v>
      </c>
      <c r="D170" s="109">
        <v>1</v>
      </c>
      <c r="E170" s="110" t="s">
        <v>58</v>
      </c>
      <c r="F170" s="109" t="s">
        <v>58</v>
      </c>
      <c r="G170" s="111" t="s">
        <v>63</v>
      </c>
      <c r="H170" s="111" t="s">
        <v>9</v>
      </c>
      <c r="I170" s="186"/>
    </row>
    <row r="171" spans="1:9" s="124" customFormat="1" ht="16.350000000000001" hidden="1" customHeight="1" thickTop="1" thickBot="1" x14ac:dyDescent="0.35">
      <c r="A171" s="772"/>
      <c r="B171" s="107" t="s">
        <v>142</v>
      </c>
      <c r="C171" s="108">
        <v>48</v>
      </c>
      <c r="D171" s="109">
        <v>1</v>
      </c>
      <c r="E171" s="110" t="s">
        <v>58</v>
      </c>
      <c r="F171" s="109" t="s">
        <v>58</v>
      </c>
      <c r="G171" s="111" t="s">
        <v>63</v>
      </c>
      <c r="H171" s="111" t="s">
        <v>9</v>
      </c>
      <c r="I171" s="186" t="s">
        <v>313</v>
      </c>
    </row>
    <row r="172" spans="1:9" s="124" customFormat="1" ht="16.350000000000001" hidden="1" customHeight="1" thickTop="1" thickBot="1" x14ac:dyDescent="0.35">
      <c r="A172" s="772"/>
      <c r="B172" s="107" t="s">
        <v>165</v>
      </c>
      <c r="C172" s="108">
        <v>1</v>
      </c>
      <c r="D172" s="109">
        <v>2</v>
      </c>
      <c r="E172" s="110" t="s">
        <v>58</v>
      </c>
      <c r="F172" s="109" t="s">
        <v>58</v>
      </c>
      <c r="G172" s="111" t="s">
        <v>9</v>
      </c>
      <c r="H172" s="111" t="s">
        <v>63</v>
      </c>
      <c r="I172" s="186"/>
    </row>
    <row r="173" spans="1:9" s="124" customFormat="1" ht="16.350000000000001" hidden="1" customHeight="1" thickTop="1" thickBot="1" x14ac:dyDescent="0.35">
      <c r="A173" s="772"/>
      <c r="B173" s="107" t="s">
        <v>161</v>
      </c>
      <c r="C173" s="108">
        <v>36</v>
      </c>
      <c r="D173" s="109">
        <v>1</v>
      </c>
      <c r="E173" s="110" t="s">
        <v>58</v>
      </c>
      <c r="F173" s="109" t="s">
        <v>58</v>
      </c>
      <c r="G173" s="111" t="s">
        <v>63</v>
      </c>
      <c r="H173" s="111" t="s">
        <v>9</v>
      </c>
      <c r="I173" s="186" t="s">
        <v>314</v>
      </c>
    </row>
    <row r="174" spans="1:9" s="124" customFormat="1" ht="16.350000000000001" hidden="1" customHeight="1" thickTop="1" thickBot="1" x14ac:dyDescent="0.35">
      <c r="A174" s="784"/>
      <c r="B174" s="200" t="s">
        <v>72</v>
      </c>
      <c r="C174" s="201">
        <v>21</v>
      </c>
      <c r="D174" s="202">
        <v>2</v>
      </c>
      <c r="E174" s="203" t="s">
        <v>58</v>
      </c>
      <c r="F174" s="202" t="s">
        <v>58</v>
      </c>
      <c r="G174" s="204" t="s">
        <v>9</v>
      </c>
      <c r="H174" s="204" t="s">
        <v>63</v>
      </c>
      <c r="I174" s="205"/>
    </row>
    <row r="175" spans="1:9" s="124" customFormat="1" ht="16.350000000000001" hidden="1" customHeight="1" thickTop="1" thickBot="1" x14ac:dyDescent="0.35">
      <c r="A175" s="775">
        <v>120</v>
      </c>
      <c r="B175" s="107" t="s">
        <v>316</v>
      </c>
      <c r="C175" s="108" t="s">
        <v>90</v>
      </c>
      <c r="D175" s="109" t="s">
        <v>90</v>
      </c>
      <c r="E175" s="110" t="s">
        <v>90</v>
      </c>
      <c r="F175" s="109" t="s">
        <v>90</v>
      </c>
      <c r="G175" s="111" t="s">
        <v>62</v>
      </c>
      <c r="H175" s="111" t="s">
        <v>317</v>
      </c>
      <c r="I175" s="186"/>
    </row>
    <row r="176" spans="1:9" s="124" customFormat="1" ht="16.350000000000001" hidden="1" customHeight="1" thickTop="1" thickBot="1" x14ac:dyDescent="0.35">
      <c r="A176" s="772"/>
      <c r="B176" s="220" t="s">
        <v>250</v>
      </c>
      <c r="C176" s="140">
        <v>2</v>
      </c>
      <c r="D176" s="141" t="s">
        <v>90</v>
      </c>
      <c r="E176" s="142" t="s">
        <v>90</v>
      </c>
      <c r="F176" s="141" t="s">
        <v>90</v>
      </c>
      <c r="G176" s="143" t="s">
        <v>317</v>
      </c>
      <c r="H176" s="143" t="s">
        <v>62</v>
      </c>
      <c r="I176" s="184"/>
    </row>
    <row r="177" spans="1:9" s="124" customFormat="1" ht="16.350000000000001" hidden="1" customHeight="1" thickTop="1" thickBot="1" x14ac:dyDescent="0.35">
      <c r="A177" s="761">
        <v>121</v>
      </c>
      <c r="B177" s="198" t="s">
        <v>28</v>
      </c>
      <c r="C177" s="189">
        <v>15</v>
      </c>
      <c r="D177" s="190">
        <v>2</v>
      </c>
      <c r="E177" s="191" t="s">
        <v>90</v>
      </c>
      <c r="F177" s="190" t="s">
        <v>58</v>
      </c>
      <c r="G177" s="199" t="s">
        <v>6</v>
      </c>
      <c r="H177" s="199" t="s">
        <v>9</v>
      </c>
      <c r="I177" s="221"/>
    </row>
    <row r="178" spans="1:9" s="124" customFormat="1" ht="16.350000000000001" hidden="1" customHeight="1" thickTop="1" x14ac:dyDescent="0.3">
      <c r="A178" s="762"/>
      <c r="B178" s="220"/>
      <c r="C178" s="140"/>
      <c r="D178" s="141"/>
      <c r="E178" s="142"/>
      <c r="F178" s="141"/>
      <c r="G178" s="143"/>
      <c r="H178" s="143"/>
      <c r="I178" s="230"/>
    </row>
    <row r="179" spans="1:9" s="124" customFormat="1" ht="16.350000000000001" hidden="1" customHeight="1" thickBot="1" x14ac:dyDescent="0.35">
      <c r="A179" s="763"/>
      <c r="B179" s="200" t="s">
        <v>161</v>
      </c>
      <c r="C179" s="201">
        <v>35</v>
      </c>
      <c r="D179" s="202">
        <v>1</v>
      </c>
      <c r="E179" s="203">
        <v>15</v>
      </c>
      <c r="F179" s="202" t="s">
        <v>90</v>
      </c>
      <c r="G179" s="204" t="s">
        <v>9</v>
      </c>
      <c r="H179" s="204" t="s">
        <v>6</v>
      </c>
      <c r="I179" s="222" t="s">
        <v>357</v>
      </c>
    </row>
    <row r="180" spans="1:9" s="124" customFormat="1" ht="16.350000000000001" hidden="1" customHeight="1" thickTop="1" thickBot="1" x14ac:dyDescent="0.35">
      <c r="A180" s="761">
        <v>122</v>
      </c>
      <c r="B180" s="198" t="s">
        <v>88</v>
      </c>
      <c r="C180" s="189">
        <v>17</v>
      </c>
      <c r="D180" s="190">
        <v>1</v>
      </c>
      <c r="E180" s="191">
        <v>10</v>
      </c>
      <c r="F180" s="190" t="s">
        <v>90</v>
      </c>
      <c r="G180" s="199" t="s">
        <v>4</v>
      </c>
      <c r="H180" s="199" t="s">
        <v>9</v>
      </c>
      <c r="I180" s="221" t="s">
        <v>347</v>
      </c>
    </row>
    <row r="181" spans="1:9" s="124" customFormat="1" ht="16.350000000000001" hidden="1" customHeight="1" thickTop="1" thickBot="1" x14ac:dyDescent="0.35">
      <c r="A181" s="763"/>
      <c r="B181" s="200" t="s">
        <v>167</v>
      </c>
      <c r="C181" s="201">
        <v>10</v>
      </c>
      <c r="D181" s="202">
        <v>1</v>
      </c>
      <c r="E181" s="203" t="s">
        <v>90</v>
      </c>
      <c r="F181" s="202" t="s">
        <v>58</v>
      </c>
      <c r="G181" s="204" t="s">
        <v>9</v>
      </c>
      <c r="H181" s="204" t="s">
        <v>348</v>
      </c>
      <c r="I181" s="222"/>
    </row>
    <row r="182" spans="1:9" s="124" customFormat="1" ht="16.350000000000001" hidden="1" customHeight="1" thickTop="1" thickBot="1" x14ac:dyDescent="0.35">
      <c r="A182" s="761">
        <v>123</v>
      </c>
      <c r="B182" s="198" t="s">
        <v>241</v>
      </c>
      <c r="C182" s="189">
        <v>53</v>
      </c>
      <c r="D182" s="190">
        <v>1</v>
      </c>
      <c r="E182" s="191">
        <v>47</v>
      </c>
      <c r="F182" s="190" t="s">
        <v>90</v>
      </c>
      <c r="G182" s="199" t="s">
        <v>62</v>
      </c>
      <c r="H182" s="199" t="s">
        <v>3</v>
      </c>
      <c r="I182" s="221" t="s">
        <v>349</v>
      </c>
    </row>
    <row r="183" spans="1:9" s="124" customFormat="1" ht="16.350000000000001" hidden="1" customHeight="1" thickTop="1" thickBot="1" x14ac:dyDescent="0.35">
      <c r="A183" s="762"/>
      <c r="B183" s="107" t="s">
        <v>21</v>
      </c>
      <c r="C183" s="108">
        <v>15</v>
      </c>
      <c r="D183" s="109">
        <v>1</v>
      </c>
      <c r="E183" s="110" t="s">
        <v>90</v>
      </c>
      <c r="F183" s="109" t="s">
        <v>58</v>
      </c>
      <c r="G183" s="111" t="s">
        <v>3</v>
      </c>
      <c r="H183" s="111" t="s">
        <v>62</v>
      </c>
      <c r="I183" s="231"/>
    </row>
    <row r="184" spans="1:9" s="124" customFormat="1" ht="16.350000000000001" hidden="1" customHeight="1" thickTop="1" thickBot="1" x14ac:dyDescent="0.35">
      <c r="A184" s="762"/>
      <c r="B184" s="107" t="s">
        <v>346</v>
      </c>
      <c r="C184" s="108">
        <v>4</v>
      </c>
      <c r="D184" s="109">
        <v>1</v>
      </c>
      <c r="E184" s="110" t="s">
        <v>58</v>
      </c>
      <c r="F184" s="109" t="s">
        <v>58</v>
      </c>
      <c r="G184" s="111" t="s">
        <v>61</v>
      </c>
      <c r="H184" s="111" t="s">
        <v>62</v>
      </c>
      <c r="I184" s="231"/>
    </row>
    <row r="185" spans="1:9" s="124" customFormat="1" ht="16.350000000000001" hidden="1" customHeight="1" thickTop="1" thickBot="1" x14ac:dyDescent="0.35">
      <c r="A185" s="762"/>
      <c r="B185" s="220" t="s">
        <v>78</v>
      </c>
      <c r="C185" s="140">
        <v>21</v>
      </c>
      <c r="D185" s="141">
        <v>1</v>
      </c>
      <c r="E185" s="142" t="s">
        <v>58</v>
      </c>
      <c r="F185" s="141" t="s">
        <v>58</v>
      </c>
      <c r="G185" s="143" t="s">
        <v>3</v>
      </c>
      <c r="H185" s="143" t="s">
        <v>62</v>
      </c>
      <c r="I185" s="230"/>
    </row>
    <row r="186" spans="1:9" s="124" customFormat="1" ht="16.350000000000001" hidden="1" customHeight="1" thickTop="1" thickBot="1" x14ac:dyDescent="0.35">
      <c r="A186" s="776">
        <v>124</v>
      </c>
      <c r="B186" s="232" t="s">
        <v>296</v>
      </c>
      <c r="C186" s="233">
        <v>20</v>
      </c>
      <c r="D186" s="234">
        <v>1</v>
      </c>
      <c r="E186" s="235">
        <v>1</v>
      </c>
      <c r="F186" s="234" t="s">
        <v>58</v>
      </c>
      <c r="G186" s="236" t="s">
        <v>62</v>
      </c>
      <c r="H186" s="236" t="s">
        <v>0</v>
      </c>
      <c r="I186" s="237"/>
    </row>
    <row r="187" spans="1:9" s="124" customFormat="1" ht="16.350000000000001" hidden="1" customHeight="1" thickTop="1" thickBot="1" x14ac:dyDescent="0.35">
      <c r="A187" s="777"/>
      <c r="B187" s="220" t="s">
        <v>80</v>
      </c>
      <c r="C187" s="140">
        <v>1</v>
      </c>
      <c r="D187" s="141">
        <v>1</v>
      </c>
      <c r="E187" s="142" t="s">
        <v>90</v>
      </c>
      <c r="F187" s="141" t="s">
        <v>58</v>
      </c>
      <c r="G187" s="143" t="s">
        <v>0</v>
      </c>
      <c r="H187" s="143" t="s">
        <v>62</v>
      </c>
      <c r="I187" s="238"/>
    </row>
    <row r="188" spans="1:9" s="124" customFormat="1" ht="16.350000000000001" hidden="1" customHeight="1" thickTop="1" thickBot="1" x14ac:dyDescent="0.35">
      <c r="A188" s="761">
        <v>125</v>
      </c>
      <c r="B188" s="198" t="s">
        <v>329</v>
      </c>
      <c r="C188" s="189">
        <v>6</v>
      </c>
      <c r="D188" s="190">
        <v>2</v>
      </c>
      <c r="E188" s="191" t="s">
        <v>90</v>
      </c>
      <c r="F188" s="190" t="s">
        <v>90</v>
      </c>
      <c r="G188" s="199" t="s">
        <v>4</v>
      </c>
      <c r="H188" s="199" t="s">
        <v>63</v>
      </c>
      <c r="I188" s="221"/>
    </row>
    <row r="189" spans="1:9" s="124" customFormat="1" ht="16.350000000000001" hidden="1" customHeight="1" thickTop="1" thickBot="1" x14ac:dyDescent="0.35">
      <c r="A189" s="763"/>
      <c r="B189" s="200" t="s">
        <v>352</v>
      </c>
      <c r="C189" s="201">
        <v>7</v>
      </c>
      <c r="D189" s="202">
        <v>2</v>
      </c>
      <c r="E189" s="203" t="s">
        <v>90</v>
      </c>
      <c r="F189" s="202" t="s">
        <v>90</v>
      </c>
      <c r="G189" s="204" t="s">
        <v>63</v>
      </c>
      <c r="H189" s="204" t="s">
        <v>4</v>
      </c>
      <c r="I189" s="222"/>
    </row>
    <row r="190" spans="1:9" s="124" customFormat="1" ht="16.350000000000001" hidden="1" customHeight="1" thickTop="1" thickBot="1" x14ac:dyDescent="0.35">
      <c r="A190" s="761">
        <v>126</v>
      </c>
      <c r="B190" s="198" t="s">
        <v>74</v>
      </c>
      <c r="C190" s="189">
        <v>5</v>
      </c>
      <c r="D190" s="190">
        <v>3</v>
      </c>
      <c r="E190" s="191" t="s">
        <v>90</v>
      </c>
      <c r="F190" s="190" t="s">
        <v>90</v>
      </c>
      <c r="G190" s="199" t="s">
        <v>6</v>
      </c>
      <c r="H190" s="199" t="s">
        <v>4</v>
      </c>
      <c r="I190" s="221"/>
    </row>
    <row r="191" spans="1:9" s="124" customFormat="1" ht="16.350000000000001" hidden="1" customHeight="1" thickTop="1" thickBot="1" x14ac:dyDescent="0.35">
      <c r="A191" s="762"/>
      <c r="B191" s="107" t="s">
        <v>41</v>
      </c>
      <c r="C191" s="108">
        <v>11</v>
      </c>
      <c r="D191" s="109">
        <v>1</v>
      </c>
      <c r="E191" s="110" t="s">
        <v>90</v>
      </c>
      <c r="F191" s="109" t="s">
        <v>90</v>
      </c>
      <c r="G191" s="111" t="s">
        <v>6</v>
      </c>
      <c r="H191" s="111" t="s">
        <v>4</v>
      </c>
      <c r="I191" s="231"/>
    </row>
    <row r="192" spans="1:9" s="124" customFormat="1" ht="16.350000000000001" hidden="1" customHeight="1" thickTop="1" thickBot="1" x14ac:dyDescent="0.35">
      <c r="A192" s="762"/>
      <c r="B192" s="107" t="s">
        <v>334</v>
      </c>
      <c r="C192" s="108">
        <v>1</v>
      </c>
      <c r="D192" s="109">
        <v>3</v>
      </c>
      <c r="E192" s="110" t="s">
        <v>90</v>
      </c>
      <c r="F192" s="109" t="s">
        <v>90</v>
      </c>
      <c r="G192" s="111" t="s">
        <v>4</v>
      </c>
      <c r="H192" s="111" t="s">
        <v>6</v>
      </c>
      <c r="I192" s="231"/>
    </row>
    <row r="193" spans="1:9" s="124" customFormat="1" ht="16.350000000000001" hidden="1" customHeight="1" thickTop="1" thickBot="1" x14ac:dyDescent="0.35">
      <c r="A193" s="762"/>
      <c r="B193" s="107" t="s">
        <v>343</v>
      </c>
      <c r="C193" s="108">
        <v>1</v>
      </c>
      <c r="D193" s="109">
        <v>1</v>
      </c>
      <c r="E193" s="110" t="s">
        <v>90</v>
      </c>
      <c r="F193" s="109" t="s">
        <v>90</v>
      </c>
      <c r="G193" s="111" t="s">
        <v>4</v>
      </c>
      <c r="H193" s="111" t="s">
        <v>6</v>
      </c>
      <c r="I193" s="231"/>
    </row>
    <row r="194" spans="1:9" s="124" customFormat="1" ht="16.350000000000001" hidden="1" customHeight="1" thickTop="1" thickBot="1" x14ac:dyDescent="0.35">
      <c r="A194" s="763"/>
      <c r="B194" s="200" t="s">
        <v>350</v>
      </c>
      <c r="C194" s="201">
        <v>1</v>
      </c>
      <c r="D194" s="202">
        <v>3</v>
      </c>
      <c r="E194" s="203" t="s">
        <v>58</v>
      </c>
      <c r="F194" s="202" t="s">
        <v>90</v>
      </c>
      <c r="G194" s="204" t="s">
        <v>4</v>
      </c>
      <c r="H194" s="204" t="s">
        <v>351</v>
      </c>
      <c r="I194" s="222"/>
    </row>
    <row r="195" spans="1:9" s="124" customFormat="1" ht="16.350000000000001" hidden="1" customHeight="1" thickTop="1" thickBot="1" x14ac:dyDescent="0.35">
      <c r="A195" s="761">
        <v>127</v>
      </c>
      <c r="B195" s="198" t="s">
        <v>248</v>
      </c>
      <c r="C195" s="189">
        <v>12</v>
      </c>
      <c r="D195" s="190">
        <v>2</v>
      </c>
      <c r="E195" s="191" t="s">
        <v>90</v>
      </c>
      <c r="F195" s="190" t="s">
        <v>58</v>
      </c>
      <c r="G195" s="199" t="s">
        <v>4</v>
      </c>
      <c r="H195" s="199" t="s">
        <v>9</v>
      </c>
      <c r="I195" s="221"/>
    </row>
    <row r="196" spans="1:9" s="124" customFormat="1" ht="16.350000000000001" hidden="1" customHeight="1" thickTop="1" thickBot="1" x14ac:dyDescent="0.35">
      <c r="A196" s="762"/>
      <c r="B196" s="107" t="s">
        <v>340</v>
      </c>
      <c r="C196" s="108">
        <v>1</v>
      </c>
      <c r="D196" s="109">
        <v>1</v>
      </c>
      <c r="E196" s="110" t="s">
        <v>90</v>
      </c>
      <c r="F196" s="109" t="s">
        <v>90</v>
      </c>
      <c r="G196" s="111" t="s">
        <v>9</v>
      </c>
      <c r="H196" s="111" t="s">
        <v>4</v>
      </c>
      <c r="I196" s="231"/>
    </row>
    <row r="197" spans="1:9" s="124" customFormat="1" ht="16.350000000000001" hidden="1" customHeight="1" thickTop="1" thickBot="1" x14ac:dyDescent="0.35">
      <c r="A197" s="762"/>
      <c r="B197" s="107" t="s">
        <v>243</v>
      </c>
      <c r="C197" s="108">
        <v>33</v>
      </c>
      <c r="D197" s="109">
        <v>2</v>
      </c>
      <c r="E197" s="110">
        <v>5</v>
      </c>
      <c r="F197" s="109" t="s">
        <v>90</v>
      </c>
      <c r="G197" s="111" t="s">
        <v>9</v>
      </c>
      <c r="H197" s="111" t="s">
        <v>4</v>
      </c>
      <c r="I197" s="231" t="s">
        <v>360</v>
      </c>
    </row>
    <row r="198" spans="1:9" s="124" customFormat="1" ht="16.350000000000001" hidden="1" customHeight="1" thickTop="1" thickBot="1" x14ac:dyDescent="0.35">
      <c r="A198" s="762"/>
      <c r="B198" s="107" t="s">
        <v>327</v>
      </c>
      <c r="C198" s="108">
        <v>1</v>
      </c>
      <c r="D198" s="109">
        <v>3</v>
      </c>
      <c r="E198" s="110" t="s">
        <v>90</v>
      </c>
      <c r="F198" s="109" t="s">
        <v>90</v>
      </c>
      <c r="G198" s="111" t="s">
        <v>4</v>
      </c>
      <c r="H198" s="111" t="s">
        <v>9</v>
      </c>
      <c r="I198" s="231"/>
    </row>
    <row r="199" spans="1:9" s="124" customFormat="1" ht="16.350000000000001" hidden="1" customHeight="1" thickTop="1" thickBot="1" x14ac:dyDescent="0.35">
      <c r="A199" s="763"/>
      <c r="B199" s="200" t="s">
        <v>353</v>
      </c>
      <c r="C199" s="201" t="s">
        <v>90</v>
      </c>
      <c r="D199" s="202" t="s">
        <v>282</v>
      </c>
      <c r="E199" s="203" t="s">
        <v>90</v>
      </c>
      <c r="F199" s="202" t="s">
        <v>90</v>
      </c>
      <c r="G199" s="204" t="s">
        <v>4</v>
      </c>
      <c r="H199" s="204" t="s">
        <v>9</v>
      </c>
      <c r="I199" s="222"/>
    </row>
    <row r="200" spans="1:9" s="124" customFormat="1" ht="16.350000000000001" hidden="1" customHeight="1" thickTop="1" thickBot="1" x14ac:dyDescent="0.35">
      <c r="A200" s="761">
        <v>128</v>
      </c>
      <c r="B200" s="198" t="s">
        <v>343</v>
      </c>
      <c r="C200" s="189">
        <v>1</v>
      </c>
      <c r="D200" s="190">
        <v>1</v>
      </c>
      <c r="E200" s="191" t="s">
        <v>90</v>
      </c>
      <c r="F200" s="190" t="s">
        <v>90</v>
      </c>
      <c r="G200" s="199" t="s">
        <v>6</v>
      </c>
      <c r="H200" s="199" t="s">
        <v>0</v>
      </c>
      <c r="I200" s="221"/>
    </row>
    <row r="201" spans="1:9" s="124" customFormat="1" ht="16.350000000000001" hidden="1" customHeight="1" thickTop="1" thickBot="1" x14ac:dyDescent="0.35">
      <c r="A201" s="762"/>
      <c r="B201" s="107" t="s">
        <v>81</v>
      </c>
      <c r="C201" s="108">
        <v>35</v>
      </c>
      <c r="D201" s="109">
        <v>1</v>
      </c>
      <c r="E201" s="110" t="s">
        <v>90</v>
      </c>
      <c r="F201" s="109" t="s">
        <v>90</v>
      </c>
      <c r="G201" s="111" t="s">
        <v>0</v>
      </c>
      <c r="H201" s="111" t="s">
        <v>6</v>
      </c>
      <c r="I201" s="231" t="s">
        <v>358</v>
      </c>
    </row>
    <row r="202" spans="1:9" s="124" customFormat="1" ht="16.350000000000001" hidden="1" customHeight="1" thickTop="1" thickBot="1" x14ac:dyDescent="0.35">
      <c r="A202" s="763"/>
      <c r="B202" s="200" t="s">
        <v>354</v>
      </c>
      <c r="C202" s="201" t="s">
        <v>90</v>
      </c>
      <c r="D202" s="202" t="s">
        <v>282</v>
      </c>
      <c r="E202" s="203" t="s">
        <v>90</v>
      </c>
      <c r="F202" s="202" t="s">
        <v>90</v>
      </c>
      <c r="G202" s="204" t="s">
        <v>0</v>
      </c>
      <c r="H202" s="204" t="s">
        <v>6</v>
      </c>
      <c r="I202" s="222"/>
    </row>
    <row r="203" spans="1:9" s="124" customFormat="1" ht="16.350000000000001" hidden="1" customHeight="1" thickTop="1" thickBot="1" x14ac:dyDescent="0.35">
      <c r="A203" s="761">
        <v>129</v>
      </c>
      <c r="B203" s="198" t="s">
        <v>72</v>
      </c>
      <c r="C203" s="189">
        <v>21</v>
      </c>
      <c r="D203" s="190">
        <v>2</v>
      </c>
      <c r="E203" s="191" t="s">
        <v>90</v>
      </c>
      <c r="F203" s="190" t="s">
        <v>90</v>
      </c>
      <c r="G203" s="199" t="s">
        <v>63</v>
      </c>
      <c r="H203" s="199" t="s">
        <v>62</v>
      </c>
      <c r="I203" s="221"/>
    </row>
    <row r="204" spans="1:9" s="124" customFormat="1" ht="16.350000000000001" hidden="1" customHeight="1" thickTop="1" thickBot="1" x14ac:dyDescent="0.35">
      <c r="A204" s="762"/>
      <c r="B204" s="107" t="s">
        <v>21</v>
      </c>
      <c r="C204" s="108">
        <v>15</v>
      </c>
      <c r="D204" s="109">
        <v>1</v>
      </c>
      <c r="E204" s="110" t="s">
        <v>90</v>
      </c>
      <c r="F204" s="109" t="s">
        <v>90</v>
      </c>
      <c r="G204" s="111" t="s">
        <v>62</v>
      </c>
      <c r="H204" s="111" t="s">
        <v>63</v>
      </c>
      <c r="I204" s="231"/>
    </row>
    <row r="205" spans="1:9" s="124" customFormat="1" ht="16.350000000000001" hidden="1" customHeight="1" thickTop="1" thickBot="1" x14ac:dyDescent="0.35">
      <c r="A205" s="763"/>
      <c r="B205" s="200" t="s">
        <v>361</v>
      </c>
      <c r="C205" s="201" t="s">
        <v>90</v>
      </c>
      <c r="D205" s="202" t="s">
        <v>282</v>
      </c>
      <c r="E205" s="203" t="s">
        <v>58</v>
      </c>
      <c r="F205" s="202" t="s">
        <v>58</v>
      </c>
      <c r="G205" s="204" t="s">
        <v>63</v>
      </c>
      <c r="H205" s="204" t="s">
        <v>62</v>
      </c>
      <c r="I205" s="222"/>
    </row>
    <row r="206" spans="1:9" s="124" customFormat="1" ht="16.350000000000001" hidden="1" customHeight="1" thickTop="1" thickBot="1" x14ac:dyDescent="0.35">
      <c r="A206" s="761">
        <v>130</v>
      </c>
      <c r="B206" s="198" t="s">
        <v>362</v>
      </c>
      <c r="C206" s="189">
        <v>1</v>
      </c>
      <c r="D206" s="190">
        <v>3</v>
      </c>
      <c r="E206" s="191" t="s">
        <v>90</v>
      </c>
      <c r="F206" s="190" t="s">
        <v>90</v>
      </c>
      <c r="G206" s="199" t="s">
        <v>6</v>
      </c>
      <c r="H206" s="199" t="s">
        <v>3</v>
      </c>
      <c r="I206" s="221"/>
    </row>
    <row r="207" spans="1:9" s="124" customFormat="1" ht="16.350000000000001" hidden="1" customHeight="1" thickTop="1" thickBot="1" x14ac:dyDescent="0.35">
      <c r="A207" s="762"/>
      <c r="B207" s="107" t="s">
        <v>334</v>
      </c>
      <c r="C207" s="108">
        <v>1</v>
      </c>
      <c r="D207" s="109">
        <v>3</v>
      </c>
      <c r="E207" s="110" t="s">
        <v>90</v>
      </c>
      <c r="F207" s="109" t="s">
        <v>90</v>
      </c>
      <c r="G207" s="111" t="s">
        <v>6</v>
      </c>
      <c r="H207" s="111" t="s">
        <v>3</v>
      </c>
      <c r="I207" s="231"/>
    </row>
    <row r="208" spans="1:9" s="124" customFormat="1" ht="16.350000000000001" hidden="1" customHeight="1" thickTop="1" thickBot="1" x14ac:dyDescent="0.35">
      <c r="A208" s="762"/>
      <c r="B208" s="107" t="s">
        <v>363</v>
      </c>
      <c r="C208" s="108" t="s">
        <v>90</v>
      </c>
      <c r="D208" s="109" t="s">
        <v>282</v>
      </c>
      <c r="E208" s="110" t="s">
        <v>90</v>
      </c>
      <c r="F208" s="109" t="s">
        <v>90</v>
      </c>
      <c r="G208" s="111" t="s">
        <v>106</v>
      </c>
      <c r="H208" s="111" t="s">
        <v>3</v>
      </c>
      <c r="I208" s="231"/>
    </row>
    <row r="209" spans="1:9" s="124" customFormat="1" ht="16.350000000000001" hidden="1" customHeight="1" thickTop="1" thickBot="1" x14ac:dyDescent="0.35">
      <c r="A209" s="762"/>
      <c r="B209" s="107" t="s">
        <v>322</v>
      </c>
      <c r="C209" s="108">
        <v>3</v>
      </c>
      <c r="D209" s="109">
        <v>3</v>
      </c>
      <c r="E209" s="110" t="s">
        <v>58</v>
      </c>
      <c r="F209" s="109" t="s">
        <v>58</v>
      </c>
      <c r="G209" s="111" t="s">
        <v>3</v>
      </c>
      <c r="H209" s="111" t="s">
        <v>6</v>
      </c>
      <c r="I209" s="231"/>
    </row>
    <row r="210" spans="1:9" s="124" customFormat="1" ht="16.350000000000001" hidden="1" customHeight="1" thickTop="1" thickBot="1" x14ac:dyDescent="0.35">
      <c r="A210" s="762"/>
      <c r="B210" s="107" t="s">
        <v>330</v>
      </c>
      <c r="C210" s="108">
        <v>4</v>
      </c>
      <c r="D210" s="109">
        <v>3</v>
      </c>
      <c r="E210" s="110" t="s">
        <v>90</v>
      </c>
      <c r="F210" s="109" t="s">
        <v>90</v>
      </c>
      <c r="G210" s="111" t="s">
        <v>3</v>
      </c>
      <c r="H210" s="111" t="s">
        <v>6</v>
      </c>
      <c r="I210" s="231"/>
    </row>
    <row r="211" spans="1:9" s="124" customFormat="1" ht="16.350000000000001" hidden="1" customHeight="1" thickTop="1" thickBot="1" x14ac:dyDescent="0.35">
      <c r="A211" s="762"/>
      <c r="B211" s="107" t="s">
        <v>258</v>
      </c>
      <c r="C211" s="108">
        <v>1</v>
      </c>
      <c r="D211" s="109">
        <v>1</v>
      </c>
      <c r="E211" s="110" t="s">
        <v>90</v>
      </c>
      <c r="F211" s="109" t="s">
        <v>90</v>
      </c>
      <c r="G211" s="111" t="s">
        <v>3</v>
      </c>
      <c r="H211" s="111" t="s">
        <v>6</v>
      </c>
      <c r="I211" s="231"/>
    </row>
    <row r="212" spans="1:9" s="124" customFormat="1" ht="16.350000000000001" hidden="1" customHeight="1" thickTop="1" thickBot="1" x14ac:dyDescent="0.35">
      <c r="A212" s="763"/>
      <c r="B212" s="200" t="s">
        <v>272</v>
      </c>
      <c r="C212" s="201">
        <v>1</v>
      </c>
      <c r="D212" s="202">
        <v>3</v>
      </c>
      <c r="E212" s="203" t="s">
        <v>58</v>
      </c>
      <c r="F212" s="202" t="s">
        <v>58</v>
      </c>
      <c r="G212" s="204" t="s">
        <v>3</v>
      </c>
      <c r="H212" s="204" t="s">
        <v>6</v>
      </c>
      <c r="I212" s="222"/>
    </row>
    <row r="213" spans="1:9" s="124" customFormat="1" ht="15.75" hidden="1" customHeight="1" thickTop="1" thickBot="1" x14ac:dyDescent="0.35">
      <c r="A213" s="761">
        <v>131</v>
      </c>
      <c r="B213" s="198" t="s">
        <v>335</v>
      </c>
      <c r="C213" s="189">
        <v>1</v>
      </c>
      <c r="D213" s="190">
        <v>3</v>
      </c>
      <c r="E213" s="191" t="s">
        <v>90</v>
      </c>
      <c r="F213" s="190" t="s">
        <v>58</v>
      </c>
      <c r="G213" s="199" t="s">
        <v>3</v>
      </c>
      <c r="H213" s="199" t="s">
        <v>364</v>
      </c>
      <c r="I213" s="221"/>
    </row>
    <row r="214" spans="1:9" s="124" customFormat="1" ht="15.75" hidden="1" customHeight="1" thickTop="1" thickBot="1" x14ac:dyDescent="0.35">
      <c r="A214" s="763"/>
      <c r="B214" s="200" t="s">
        <v>178</v>
      </c>
      <c r="C214" s="201">
        <v>32</v>
      </c>
      <c r="D214" s="202">
        <v>1</v>
      </c>
      <c r="E214" s="203">
        <v>1</v>
      </c>
      <c r="F214" s="202">
        <v>1</v>
      </c>
      <c r="G214" s="204" t="s">
        <v>7</v>
      </c>
      <c r="H214" s="204" t="s">
        <v>3</v>
      </c>
      <c r="I214" s="222" t="s">
        <v>216</v>
      </c>
    </row>
    <row r="215" spans="1:9" s="124" customFormat="1" ht="15.75" hidden="1" customHeight="1" thickTop="1" thickBot="1" x14ac:dyDescent="0.35">
      <c r="A215" s="761">
        <v>132</v>
      </c>
      <c r="B215" s="198" t="s">
        <v>341</v>
      </c>
      <c r="C215" s="189">
        <v>1</v>
      </c>
      <c r="D215" s="190">
        <v>1</v>
      </c>
      <c r="E215" s="191" t="s">
        <v>58</v>
      </c>
      <c r="F215" s="190" t="s">
        <v>58</v>
      </c>
      <c r="G215" s="199" t="s">
        <v>63</v>
      </c>
      <c r="H215" s="199" t="s">
        <v>6</v>
      </c>
      <c r="I215" s="221"/>
    </row>
    <row r="216" spans="1:9" s="124" customFormat="1" ht="15.75" hidden="1" customHeight="1" thickTop="1" thickBot="1" x14ac:dyDescent="0.35">
      <c r="A216" s="762"/>
      <c r="B216" s="107" t="s">
        <v>227</v>
      </c>
      <c r="C216" s="108">
        <v>8</v>
      </c>
      <c r="D216" s="109">
        <v>1</v>
      </c>
      <c r="E216" s="110" t="s">
        <v>90</v>
      </c>
      <c r="F216" s="109" t="s">
        <v>58</v>
      </c>
      <c r="G216" s="111" t="s">
        <v>6</v>
      </c>
      <c r="H216" s="111" t="s">
        <v>63</v>
      </c>
      <c r="I216" s="231"/>
    </row>
    <row r="217" spans="1:9" s="124" customFormat="1" ht="15.75" hidden="1" customHeight="1" thickTop="1" thickBot="1" x14ac:dyDescent="0.35">
      <c r="A217" s="763"/>
      <c r="B217" s="200" t="s">
        <v>365</v>
      </c>
      <c r="C217" s="201" t="s">
        <v>90</v>
      </c>
      <c r="D217" s="202" t="s">
        <v>282</v>
      </c>
      <c r="E217" s="203" t="s">
        <v>90</v>
      </c>
      <c r="F217" s="202" t="s">
        <v>90</v>
      </c>
      <c r="G217" s="204" t="s">
        <v>63</v>
      </c>
      <c r="H217" s="204" t="s">
        <v>6</v>
      </c>
      <c r="I217" s="222"/>
    </row>
    <row r="218" spans="1:9" s="124" customFormat="1" ht="15.75" hidden="1" customHeight="1" thickTop="1" thickBot="1" x14ac:dyDescent="0.35">
      <c r="A218" s="761">
        <v>133</v>
      </c>
      <c r="B218" s="198" t="s">
        <v>125</v>
      </c>
      <c r="C218" s="189">
        <v>16</v>
      </c>
      <c r="D218" s="190">
        <v>1</v>
      </c>
      <c r="E218" s="191" t="s">
        <v>58</v>
      </c>
      <c r="F218" s="190" t="s">
        <v>58</v>
      </c>
      <c r="G218" s="199" t="s">
        <v>63</v>
      </c>
      <c r="H218" s="199" t="s">
        <v>7</v>
      </c>
      <c r="I218" s="221"/>
    </row>
    <row r="219" spans="1:9" s="124" customFormat="1" ht="15.75" hidden="1" customHeight="1" thickTop="1" thickBot="1" x14ac:dyDescent="0.35">
      <c r="A219" s="763"/>
      <c r="B219" s="200" t="s">
        <v>96</v>
      </c>
      <c r="C219" s="201">
        <v>14</v>
      </c>
      <c r="D219" s="202">
        <v>1</v>
      </c>
      <c r="E219" s="203" t="s">
        <v>90</v>
      </c>
      <c r="F219" s="202" t="s">
        <v>58</v>
      </c>
      <c r="G219" s="204" t="s">
        <v>7</v>
      </c>
      <c r="H219" s="204" t="s">
        <v>63</v>
      </c>
      <c r="I219" s="222"/>
    </row>
    <row r="220" spans="1:9" s="124" customFormat="1" ht="15.75" hidden="1" customHeight="1" thickTop="1" thickBot="1" x14ac:dyDescent="0.35">
      <c r="A220" s="761">
        <v>134</v>
      </c>
      <c r="B220" s="198" t="s">
        <v>193</v>
      </c>
      <c r="C220" s="189">
        <v>13</v>
      </c>
      <c r="D220" s="190">
        <v>1</v>
      </c>
      <c r="E220" s="191" t="s">
        <v>90</v>
      </c>
      <c r="F220" s="190" t="s">
        <v>58</v>
      </c>
      <c r="G220" s="199" t="s">
        <v>9</v>
      </c>
      <c r="H220" s="199" t="s">
        <v>62</v>
      </c>
      <c r="I220" s="221"/>
    </row>
    <row r="221" spans="1:9" s="124" customFormat="1" ht="18.75" hidden="1" customHeight="1" thickTop="1" thickBot="1" x14ac:dyDescent="0.35">
      <c r="A221" s="763"/>
      <c r="B221" s="200" t="s">
        <v>144</v>
      </c>
      <c r="C221" s="201">
        <v>30</v>
      </c>
      <c r="D221" s="202">
        <v>1</v>
      </c>
      <c r="E221" s="203">
        <v>13</v>
      </c>
      <c r="F221" s="202" t="s">
        <v>90</v>
      </c>
      <c r="G221" s="204" t="s">
        <v>62</v>
      </c>
      <c r="H221" s="204" t="s">
        <v>9</v>
      </c>
      <c r="I221" s="222" t="s">
        <v>366</v>
      </c>
    </row>
    <row r="222" spans="1:9" s="124" customFormat="1" ht="15.75" hidden="1" customHeight="1" thickTop="1" thickBot="1" x14ac:dyDescent="0.35">
      <c r="A222" s="761">
        <v>135</v>
      </c>
      <c r="B222" s="198" t="s">
        <v>144</v>
      </c>
      <c r="C222" s="189">
        <v>13</v>
      </c>
      <c r="D222" s="190">
        <v>1</v>
      </c>
      <c r="E222" s="191">
        <v>1</v>
      </c>
      <c r="F222" s="190" t="s">
        <v>58</v>
      </c>
      <c r="G222" s="199" t="s">
        <v>9</v>
      </c>
      <c r="H222" s="199" t="s">
        <v>4</v>
      </c>
      <c r="I222" s="221" t="s">
        <v>366</v>
      </c>
    </row>
    <row r="223" spans="1:9" s="124" customFormat="1" ht="15.75" hidden="1" customHeight="1" thickTop="1" thickBot="1" x14ac:dyDescent="0.35">
      <c r="A223" s="763"/>
      <c r="B223" s="200" t="s">
        <v>244</v>
      </c>
      <c r="C223" s="201">
        <v>1</v>
      </c>
      <c r="D223" s="202">
        <v>3</v>
      </c>
      <c r="E223" s="203" t="s">
        <v>58</v>
      </c>
      <c r="F223" s="202" t="s">
        <v>58</v>
      </c>
      <c r="G223" s="204" t="s">
        <v>4</v>
      </c>
      <c r="H223" s="204" t="s">
        <v>9</v>
      </c>
      <c r="I223" s="222"/>
    </row>
    <row r="224" spans="1:9" s="124" customFormat="1" ht="22.2" hidden="1" thickTop="1" thickBot="1" x14ac:dyDescent="0.45">
      <c r="A224" s="239"/>
      <c r="B224" s="792">
        <v>2019</v>
      </c>
      <c r="C224" s="779"/>
      <c r="D224" s="779"/>
      <c r="E224" s="779"/>
      <c r="F224" s="779"/>
      <c r="G224" s="779"/>
      <c r="H224" s="779"/>
      <c r="I224" s="779"/>
    </row>
    <row r="225" spans="1:9" s="124" customFormat="1" ht="15.75" hidden="1" customHeight="1" thickBot="1" x14ac:dyDescent="0.35">
      <c r="A225" s="764">
        <v>136</v>
      </c>
      <c r="B225" s="277" t="s">
        <v>270</v>
      </c>
      <c r="C225" s="278">
        <v>1</v>
      </c>
      <c r="D225" s="279">
        <v>1</v>
      </c>
      <c r="E225" s="115" t="s">
        <v>90</v>
      </c>
      <c r="F225" s="114" t="s">
        <v>90</v>
      </c>
      <c r="G225" s="116" t="s">
        <v>7</v>
      </c>
      <c r="H225" s="116" t="s">
        <v>6</v>
      </c>
      <c r="I225" s="280"/>
    </row>
    <row r="226" spans="1:9" s="124" customFormat="1" ht="15.75" hidden="1" customHeight="1" thickTop="1" thickBot="1" x14ac:dyDescent="0.35">
      <c r="A226" s="766"/>
      <c r="B226" s="281" t="s">
        <v>323</v>
      </c>
      <c r="C226" s="282">
        <v>14</v>
      </c>
      <c r="D226" s="283">
        <v>2</v>
      </c>
      <c r="E226" s="284" t="s">
        <v>90</v>
      </c>
      <c r="F226" s="285" t="s">
        <v>90</v>
      </c>
      <c r="G226" s="286" t="s">
        <v>6</v>
      </c>
      <c r="H226" s="286" t="s">
        <v>7</v>
      </c>
      <c r="I226" s="287"/>
    </row>
    <row r="227" spans="1:9" s="124" customFormat="1" ht="15.75" hidden="1" customHeight="1" thickBot="1" x14ac:dyDescent="0.35">
      <c r="A227" s="764">
        <v>137</v>
      </c>
      <c r="B227" s="112" t="s">
        <v>379</v>
      </c>
      <c r="C227" s="113" t="s">
        <v>58</v>
      </c>
      <c r="D227" s="114" t="s">
        <v>90</v>
      </c>
      <c r="E227" s="115" t="s">
        <v>90</v>
      </c>
      <c r="F227" s="114" t="s">
        <v>90</v>
      </c>
      <c r="G227" s="116" t="s">
        <v>8</v>
      </c>
      <c r="H227" s="116" t="s">
        <v>4</v>
      </c>
      <c r="I227" s="280"/>
    </row>
    <row r="228" spans="1:9" s="124" customFormat="1" ht="16.350000000000001" hidden="1" customHeight="1" thickTop="1" thickBot="1" x14ac:dyDescent="0.35">
      <c r="A228" s="766"/>
      <c r="B228" s="288" t="s">
        <v>19</v>
      </c>
      <c r="C228" s="289">
        <v>5</v>
      </c>
      <c r="D228" s="285">
        <v>1</v>
      </c>
      <c r="E228" s="284" t="s">
        <v>90</v>
      </c>
      <c r="F228" s="285" t="s">
        <v>90</v>
      </c>
      <c r="G228" s="286" t="s">
        <v>4</v>
      </c>
      <c r="H228" s="286" t="s">
        <v>8</v>
      </c>
      <c r="I228" s="287"/>
    </row>
    <row r="229" spans="1:9" s="124" customFormat="1" ht="15.75" hidden="1" customHeight="1" thickBot="1" x14ac:dyDescent="0.35">
      <c r="A229" s="764">
        <v>138</v>
      </c>
      <c r="B229" s="112" t="s">
        <v>74</v>
      </c>
      <c r="C229" s="113">
        <v>5</v>
      </c>
      <c r="D229" s="114">
        <v>2</v>
      </c>
      <c r="E229" s="115" t="s">
        <v>58</v>
      </c>
      <c r="F229" s="114" t="s">
        <v>90</v>
      </c>
      <c r="G229" s="116" t="s">
        <v>4</v>
      </c>
      <c r="H229" s="116" t="s">
        <v>9</v>
      </c>
      <c r="I229" s="280"/>
    </row>
    <row r="230" spans="1:9" s="124" customFormat="1" ht="16.350000000000001" hidden="1" customHeight="1" thickTop="1" thickBot="1" x14ac:dyDescent="0.35">
      <c r="A230" s="765"/>
      <c r="B230" s="220" t="s">
        <v>277</v>
      </c>
      <c r="C230" s="140">
        <v>15</v>
      </c>
      <c r="D230" s="141">
        <v>1</v>
      </c>
      <c r="E230" s="142" t="s">
        <v>58</v>
      </c>
      <c r="F230" s="141" t="s">
        <v>90</v>
      </c>
      <c r="G230" s="143" t="s">
        <v>381</v>
      </c>
      <c r="H230" s="143" t="s">
        <v>4</v>
      </c>
      <c r="I230" s="297"/>
    </row>
    <row r="231" spans="1:9" s="124" customFormat="1" ht="16.350000000000001" hidden="1" customHeight="1" thickTop="1" thickBot="1" x14ac:dyDescent="0.35">
      <c r="A231" s="761">
        <v>139</v>
      </c>
      <c r="B231" s="198" t="s">
        <v>418</v>
      </c>
      <c r="C231" s="189">
        <v>54</v>
      </c>
      <c r="D231" s="190">
        <v>1</v>
      </c>
      <c r="E231" s="191" t="s">
        <v>90</v>
      </c>
      <c r="F231" s="190" t="s">
        <v>90</v>
      </c>
      <c r="G231" s="199" t="s">
        <v>3</v>
      </c>
      <c r="H231" s="199" t="s">
        <v>0</v>
      </c>
      <c r="I231" s="221"/>
    </row>
    <row r="232" spans="1:9" s="124" customFormat="1" ht="15.75" hidden="1" customHeight="1" thickTop="1" thickBot="1" x14ac:dyDescent="0.35">
      <c r="A232" s="763"/>
      <c r="B232" s="200" t="s">
        <v>207</v>
      </c>
      <c r="C232" s="201">
        <v>43</v>
      </c>
      <c r="D232" s="202">
        <v>1</v>
      </c>
      <c r="E232" s="203" t="s">
        <v>58</v>
      </c>
      <c r="F232" s="202" t="s">
        <v>58</v>
      </c>
      <c r="G232" s="204" t="s">
        <v>0</v>
      </c>
      <c r="H232" s="204" t="s">
        <v>6</v>
      </c>
      <c r="I232" s="222"/>
    </row>
    <row r="233" spans="1:9" s="124" customFormat="1" ht="15.75" hidden="1" customHeight="1" thickTop="1" thickBot="1" x14ac:dyDescent="0.35">
      <c r="A233" s="761">
        <v>140</v>
      </c>
      <c r="B233" s="198" t="s">
        <v>420</v>
      </c>
      <c r="C233" s="189">
        <v>1</v>
      </c>
      <c r="D233" s="190">
        <v>3</v>
      </c>
      <c r="E233" s="191" t="s">
        <v>58</v>
      </c>
      <c r="F233" s="190" t="s">
        <v>58</v>
      </c>
      <c r="G233" s="199" t="s">
        <v>7</v>
      </c>
      <c r="H233" s="199" t="s">
        <v>0</v>
      </c>
      <c r="I233" s="221"/>
    </row>
    <row r="234" spans="1:9" s="124" customFormat="1" ht="15.75" hidden="1" customHeight="1" thickTop="1" thickBot="1" x14ac:dyDescent="0.35">
      <c r="A234" s="763"/>
      <c r="B234" s="200" t="s">
        <v>367</v>
      </c>
      <c r="C234" s="201">
        <v>8</v>
      </c>
      <c r="D234" s="202">
        <v>1</v>
      </c>
      <c r="E234" s="203" t="s">
        <v>58</v>
      </c>
      <c r="F234" s="202" t="s">
        <v>58</v>
      </c>
      <c r="G234" s="204" t="s">
        <v>0</v>
      </c>
      <c r="H234" s="204" t="s">
        <v>7</v>
      </c>
      <c r="I234" s="222"/>
    </row>
    <row r="235" spans="1:9" s="124" customFormat="1" ht="15.75" hidden="1" customHeight="1" thickTop="1" thickBot="1" x14ac:dyDescent="0.35">
      <c r="A235" s="761">
        <v>141</v>
      </c>
      <c r="B235" s="198" t="s">
        <v>403</v>
      </c>
      <c r="C235" s="189">
        <v>1</v>
      </c>
      <c r="D235" s="190">
        <v>3</v>
      </c>
      <c r="E235" s="191" t="s">
        <v>90</v>
      </c>
      <c r="F235" s="190" t="s">
        <v>58</v>
      </c>
      <c r="G235" s="199" t="s">
        <v>9</v>
      </c>
      <c r="H235" s="199" t="s">
        <v>4</v>
      </c>
      <c r="I235" s="221"/>
    </row>
    <row r="236" spans="1:9" s="124" customFormat="1" ht="15.75" hidden="1" customHeight="1" thickTop="1" thickBot="1" x14ac:dyDescent="0.35">
      <c r="A236" s="762"/>
      <c r="B236" s="107" t="s">
        <v>201</v>
      </c>
      <c r="C236" s="108">
        <v>1</v>
      </c>
      <c r="D236" s="109">
        <v>2</v>
      </c>
      <c r="E236" s="110" t="s">
        <v>90</v>
      </c>
      <c r="F236" s="109" t="s">
        <v>58</v>
      </c>
      <c r="G236" s="111" t="s">
        <v>9</v>
      </c>
      <c r="H236" s="111" t="s">
        <v>4</v>
      </c>
      <c r="I236" s="231"/>
    </row>
    <row r="237" spans="1:9" s="124" customFormat="1" ht="15.75" hidden="1" customHeight="1" thickTop="1" thickBot="1" x14ac:dyDescent="0.35">
      <c r="A237" s="763"/>
      <c r="B237" s="200" t="s">
        <v>396</v>
      </c>
      <c r="C237" s="201">
        <v>22</v>
      </c>
      <c r="D237" s="202">
        <v>1</v>
      </c>
      <c r="E237" s="203">
        <v>2</v>
      </c>
      <c r="F237" s="202" t="s">
        <v>58</v>
      </c>
      <c r="G237" s="204" t="s">
        <v>4</v>
      </c>
      <c r="H237" s="204" t="s">
        <v>9</v>
      </c>
      <c r="I237" s="222" t="s">
        <v>219</v>
      </c>
    </row>
    <row r="238" spans="1:9" s="124" customFormat="1" ht="15.75" hidden="1" customHeight="1" thickTop="1" thickBot="1" x14ac:dyDescent="0.35">
      <c r="A238" s="761">
        <v>142</v>
      </c>
      <c r="B238" s="198" t="s">
        <v>74</v>
      </c>
      <c r="C238" s="312">
        <v>5</v>
      </c>
      <c r="D238" s="313">
        <v>2</v>
      </c>
      <c r="E238" s="191" t="s">
        <v>58</v>
      </c>
      <c r="F238" s="190" t="s">
        <v>58</v>
      </c>
      <c r="G238" s="199" t="s">
        <v>9</v>
      </c>
      <c r="H238" s="199" t="s">
        <v>417</v>
      </c>
      <c r="I238" s="221"/>
    </row>
    <row r="239" spans="1:9" s="124" customFormat="1" ht="15.75" hidden="1" customHeight="1" thickTop="1" thickBot="1" x14ac:dyDescent="0.35">
      <c r="A239" s="762"/>
      <c r="B239" s="107" t="s">
        <v>244</v>
      </c>
      <c r="C239" s="298">
        <v>1</v>
      </c>
      <c r="D239" s="299">
        <v>1</v>
      </c>
      <c r="E239" s="110" t="s">
        <v>58</v>
      </c>
      <c r="F239" s="109" t="s">
        <v>58</v>
      </c>
      <c r="G239" s="111" t="s">
        <v>381</v>
      </c>
      <c r="H239" s="111" t="s">
        <v>424</v>
      </c>
      <c r="I239" s="231"/>
    </row>
    <row r="240" spans="1:9" s="124" customFormat="1" ht="15.75" hidden="1" customHeight="1" thickTop="1" thickBot="1" x14ac:dyDescent="0.35">
      <c r="A240" s="762"/>
      <c r="B240" s="107" t="s">
        <v>400</v>
      </c>
      <c r="C240" s="298">
        <v>35</v>
      </c>
      <c r="D240" s="299">
        <v>1</v>
      </c>
      <c r="E240" s="110">
        <v>5</v>
      </c>
      <c r="F240" s="109">
        <v>1</v>
      </c>
      <c r="G240" s="111" t="s">
        <v>417</v>
      </c>
      <c r="H240" s="111" t="s">
        <v>9</v>
      </c>
      <c r="I240" s="231" t="s">
        <v>425</v>
      </c>
    </row>
    <row r="241" spans="1:9" s="124" customFormat="1" ht="15.75" hidden="1" customHeight="1" thickTop="1" thickBot="1" x14ac:dyDescent="0.35">
      <c r="A241" s="763"/>
      <c r="B241" s="200" t="s">
        <v>345</v>
      </c>
      <c r="C241" s="314">
        <v>1</v>
      </c>
      <c r="D241" s="315">
        <v>2</v>
      </c>
      <c r="E241" s="203" t="s">
        <v>58</v>
      </c>
      <c r="F241" s="202" t="s">
        <v>58</v>
      </c>
      <c r="G241" s="204" t="s">
        <v>417</v>
      </c>
      <c r="H241" s="204" t="s">
        <v>9</v>
      </c>
      <c r="I241" s="222"/>
    </row>
    <row r="242" spans="1:9" s="124" customFormat="1" ht="15.75" hidden="1" customHeight="1" thickTop="1" thickBot="1" x14ac:dyDescent="0.35">
      <c r="A242" s="761">
        <v>143</v>
      </c>
      <c r="B242" s="198" t="s">
        <v>355</v>
      </c>
      <c r="C242" s="189">
        <v>1</v>
      </c>
      <c r="D242" s="190">
        <v>1</v>
      </c>
      <c r="E242" s="191" t="s">
        <v>58</v>
      </c>
      <c r="F242" s="190" t="s">
        <v>58</v>
      </c>
      <c r="G242" s="199" t="s">
        <v>3</v>
      </c>
      <c r="H242" s="199" t="s">
        <v>6</v>
      </c>
      <c r="I242" s="221"/>
    </row>
    <row r="243" spans="1:9" s="124" customFormat="1" ht="16.350000000000001" hidden="1" customHeight="1" thickTop="1" thickBot="1" x14ac:dyDescent="0.35">
      <c r="A243" s="762"/>
      <c r="B243" s="220" t="s">
        <v>180</v>
      </c>
      <c r="C243" s="140">
        <v>1</v>
      </c>
      <c r="D243" s="141">
        <v>1</v>
      </c>
      <c r="E243" s="142" t="s">
        <v>58</v>
      </c>
      <c r="F243" s="141" t="s">
        <v>58</v>
      </c>
      <c r="G243" s="143" t="s">
        <v>6</v>
      </c>
      <c r="H243" s="143" t="s">
        <v>3</v>
      </c>
      <c r="I243" s="230"/>
    </row>
    <row r="244" spans="1:9" s="124" customFormat="1" ht="16.350000000000001" hidden="1" customHeight="1" thickTop="1" thickBot="1" x14ac:dyDescent="0.35">
      <c r="A244" s="776">
        <v>144</v>
      </c>
      <c r="B244" s="232" t="s">
        <v>253</v>
      </c>
      <c r="C244" s="233">
        <v>1</v>
      </c>
      <c r="D244" s="234">
        <v>1</v>
      </c>
      <c r="E244" s="235" t="s">
        <v>90</v>
      </c>
      <c r="F244" s="234" t="s">
        <v>58</v>
      </c>
      <c r="G244" s="236" t="s">
        <v>7</v>
      </c>
      <c r="H244" s="236" t="s">
        <v>8</v>
      </c>
      <c r="I244" s="237"/>
    </row>
    <row r="245" spans="1:9" s="124" customFormat="1" ht="16.350000000000001" hidden="1" customHeight="1" thickTop="1" thickBot="1" x14ac:dyDescent="0.35">
      <c r="A245" s="793"/>
      <c r="B245" s="316" t="s">
        <v>257</v>
      </c>
      <c r="C245" s="317">
        <v>1</v>
      </c>
      <c r="D245" s="318">
        <v>1</v>
      </c>
      <c r="E245" s="319" t="s">
        <v>90</v>
      </c>
      <c r="F245" s="318" t="s">
        <v>58</v>
      </c>
      <c r="G245" s="320" t="s">
        <v>8</v>
      </c>
      <c r="H245" s="320" t="s">
        <v>7</v>
      </c>
      <c r="I245" s="321"/>
    </row>
    <row r="246" spans="1:9" s="124" customFormat="1" ht="16.350000000000001" hidden="1" customHeight="1" thickTop="1" thickBot="1" x14ac:dyDescent="0.35">
      <c r="A246" s="776">
        <v>145</v>
      </c>
      <c r="B246" s="232" t="s">
        <v>430</v>
      </c>
      <c r="C246" s="233"/>
      <c r="D246" s="234"/>
      <c r="E246" s="235"/>
      <c r="F246" s="234"/>
      <c r="G246" s="236" t="s">
        <v>6</v>
      </c>
      <c r="H246" s="236" t="s">
        <v>7</v>
      </c>
      <c r="I246" s="237"/>
    </row>
    <row r="247" spans="1:9" s="124" customFormat="1" ht="16.350000000000001" hidden="1" customHeight="1" thickTop="1" thickBot="1" x14ac:dyDescent="0.35">
      <c r="A247" s="793"/>
      <c r="B247" s="316" t="s">
        <v>28</v>
      </c>
      <c r="C247" s="317"/>
      <c r="D247" s="318"/>
      <c r="E247" s="319"/>
      <c r="F247" s="318"/>
      <c r="G247" s="320" t="s">
        <v>7</v>
      </c>
      <c r="H247" s="320" t="s">
        <v>6</v>
      </c>
      <c r="I247" s="321"/>
    </row>
    <row r="248" spans="1:9" s="124" customFormat="1" ht="16.350000000000001" hidden="1" customHeight="1" thickTop="1" thickBot="1" x14ac:dyDescent="0.35">
      <c r="A248" s="776">
        <v>146</v>
      </c>
      <c r="B248" s="232" t="s">
        <v>34</v>
      </c>
      <c r="C248" s="233"/>
      <c r="D248" s="234"/>
      <c r="E248" s="235"/>
      <c r="F248" s="234"/>
      <c r="G248" s="236" t="s">
        <v>63</v>
      </c>
      <c r="H248" s="236" t="s">
        <v>9</v>
      </c>
      <c r="I248" s="237"/>
    </row>
    <row r="249" spans="1:9" s="124" customFormat="1" ht="16.350000000000001" hidden="1" customHeight="1" thickTop="1" thickBot="1" x14ac:dyDescent="0.35">
      <c r="A249" s="777"/>
      <c r="B249" s="220" t="s">
        <v>143</v>
      </c>
      <c r="C249" s="140"/>
      <c r="D249" s="141"/>
      <c r="E249" s="142"/>
      <c r="F249" s="141"/>
      <c r="G249" s="143" t="s">
        <v>9</v>
      </c>
      <c r="H249" s="143" t="s">
        <v>63</v>
      </c>
      <c r="I249" s="238"/>
    </row>
    <row r="250" spans="1:9" s="124" customFormat="1" ht="16.350000000000001" hidden="1" customHeight="1" thickTop="1" thickBot="1" x14ac:dyDescent="0.35">
      <c r="A250" s="761">
        <v>147</v>
      </c>
      <c r="B250" s="198" t="s">
        <v>324</v>
      </c>
      <c r="C250" s="189"/>
      <c r="D250" s="190"/>
      <c r="E250" s="191"/>
      <c r="F250" s="190"/>
      <c r="G250" s="199" t="s">
        <v>6</v>
      </c>
      <c r="H250" s="199" t="s">
        <v>364</v>
      </c>
      <c r="I250" s="221"/>
    </row>
    <row r="251" spans="1:9" s="124" customFormat="1" ht="16.350000000000001" hidden="1" customHeight="1" thickTop="1" thickBot="1" x14ac:dyDescent="0.35">
      <c r="A251" s="763"/>
      <c r="B251" s="200" t="s">
        <v>296</v>
      </c>
      <c r="C251" s="201"/>
      <c r="D251" s="202"/>
      <c r="E251" s="203"/>
      <c r="F251" s="202"/>
      <c r="G251" s="204" t="s">
        <v>7</v>
      </c>
      <c r="H251" s="204" t="s">
        <v>6</v>
      </c>
      <c r="I251" s="222"/>
    </row>
    <row r="252" spans="1:9" s="124" customFormat="1" ht="16.350000000000001" hidden="1" customHeight="1" thickTop="1" thickBot="1" x14ac:dyDescent="0.35">
      <c r="A252" s="761">
        <v>148</v>
      </c>
      <c r="B252" s="198" t="s">
        <v>431</v>
      </c>
      <c r="C252" s="189"/>
      <c r="D252" s="190"/>
      <c r="E252" s="191"/>
      <c r="F252" s="190"/>
      <c r="G252" s="199" t="s">
        <v>8</v>
      </c>
      <c r="H252" s="199" t="s">
        <v>6</v>
      </c>
      <c r="I252" s="221"/>
    </row>
    <row r="253" spans="1:9" s="124" customFormat="1" ht="16.350000000000001" hidden="1" customHeight="1" thickTop="1" thickBot="1" x14ac:dyDescent="0.35">
      <c r="A253" s="762"/>
      <c r="B253" s="107" t="s">
        <v>28</v>
      </c>
      <c r="C253" s="108"/>
      <c r="D253" s="109"/>
      <c r="E253" s="110"/>
      <c r="F253" s="109"/>
      <c r="G253" s="111" t="s">
        <v>6</v>
      </c>
      <c r="H253" s="111" t="s">
        <v>8</v>
      </c>
      <c r="I253" s="231"/>
    </row>
    <row r="254" spans="1:9" s="124" customFormat="1" ht="16.350000000000001" hidden="1" customHeight="1" thickTop="1" thickBot="1" x14ac:dyDescent="0.35">
      <c r="A254" s="763"/>
      <c r="B254" s="200" t="s">
        <v>330</v>
      </c>
      <c r="C254" s="201"/>
      <c r="D254" s="202"/>
      <c r="E254" s="203"/>
      <c r="F254" s="202"/>
      <c r="G254" s="204" t="s">
        <v>6</v>
      </c>
      <c r="H254" s="204" t="s">
        <v>8</v>
      </c>
      <c r="I254" s="222"/>
    </row>
    <row r="255" spans="1:9" s="124" customFormat="1" ht="16.350000000000001" hidden="1" customHeight="1" thickTop="1" thickBot="1" x14ac:dyDescent="0.35">
      <c r="A255" s="761">
        <v>149</v>
      </c>
      <c r="B255" s="198" t="s">
        <v>340</v>
      </c>
      <c r="C255" s="189">
        <v>11</v>
      </c>
      <c r="D255" s="190">
        <v>1</v>
      </c>
      <c r="E255" s="191"/>
      <c r="F255" s="190"/>
      <c r="G255" s="199" t="s">
        <v>4</v>
      </c>
      <c r="H255" s="199" t="s">
        <v>63</v>
      </c>
      <c r="I255" s="221"/>
    </row>
    <row r="256" spans="1:9" s="124" customFormat="1" ht="16.350000000000001" hidden="1" customHeight="1" thickTop="1" thickBot="1" x14ac:dyDescent="0.35">
      <c r="A256" s="762"/>
      <c r="B256" s="107" t="s">
        <v>395</v>
      </c>
      <c r="C256" s="108">
        <v>1</v>
      </c>
      <c r="D256" s="109">
        <v>3</v>
      </c>
      <c r="E256" s="110"/>
      <c r="F256" s="109"/>
      <c r="G256" s="111" t="s">
        <v>4</v>
      </c>
      <c r="H256" s="111" t="s">
        <v>63</v>
      </c>
      <c r="I256" s="231"/>
    </row>
    <row r="257" spans="1:9" s="124" customFormat="1" ht="16.350000000000001" hidden="1" customHeight="1" thickTop="1" thickBot="1" x14ac:dyDescent="0.35">
      <c r="A257" s="762"/>
      <c r="B257" s="107" t="s">
        <v>144</v>
      </c>
      <c r="C257" s="108">
        <v>5</v>
      </c>
      <c r="D257" s="109">
        <v>3</v>
      </c>
      <c r="E257" s="110"/>
      <c r="F257" s="109"/>
      <c r="G257" s="111" t="s">
        <v>4</v>
      </c>
      <c r="H257" s="111" t="s">
        <v>63</v>
      </c>
      <c r="I257" s="231"/>
    </row>
    <row r="258" spans="1:9" s="124" customFormat="1" ht="16.350000000000001" hidden="1" customHeight="1" thickTop="1" thickBot="1" x14ac:dyDescent="0.35">
      <c r="A258" s="762"/>
      <c r="B258" s="107" t="s">
        <v>294</v>
      </c>
      <c r="C258" s="108">
        <v>1</v>
      </c>
      <c r="D258" s="109">
        <v>1</v>
      </c>
      <c r="E258" s="110"/>
      <c r="F258" s="109"/>
      <c r="G258" s="111" t="s">
        <v>4</v>
      </c>
      <c r="H258" s="111" t="s">
        <v>63</v>
      </c>
      <c r="I258" s="231"/>
    </row>
    <row r="259" spans="1:9" s="124" customFormat="1" ht="16.350000000000001" hidden="1" customHeight="1" thickTop="1" thickBot="1" x14ac:dyDescent="0.35">
      <c r="A259" s="762"/>
      <c r="B259" s="107" t="s">
        <v>356</v>
      </c>
      <c r="C259" s="108">
        <v>1</v>
      </c>
      <c r="D259" s="109">
        <v>1</v>
      </c>
      <c r="E259" s="110"/>
      <c r="F259" s="109"/>
      <c r="G259" s="111" t="s">
        <v>63</v>
      </c>
      <c r="H259" s="111" t="s">
        <v>4</v>
      </c>
      <c r="I259" s="231"/>
    </row>
    <row r="260" spans="1:9" s="124" customFormat="1" ht="16.350000000000001" hidden="1" customHeight="1" thickTop="1" thickBot="1" x14ac:dyDescent="0.35">
      <c r="A260" s="762"/>
      <c r="B260" s="107" t="s">
        <v>12</v>
      </c>
      <c r="C260" s="108">
        <v>27</v>
      </c>
      <c r="D260" s="109">
        <v>1</v>
      </c>
      <c r="E260" s="110">
        <v>12</v>
      </c>
      <c r="F260" s="109">
        <v>1</v>
      </c>
      <c r="G260" s="111" t="s">
        <v>63</v>
      </c>
      <c r="H260" s="111" t="s">
        <v>4</v>
      </c>
      <c r="I260" s="231"/>
    </row>
    <row r="261" spans="1:9" s="124" customFormat="1" ht="16.350000000000001" hidden="1" customHeight="1" thickTop="1" thickBot="1" x14ac:dyDescent="0.35">
      <c r="A261" s="762"/>
      <c r="B261" s="107" t="s">
        <v>186</v>
      </c>
      <c r="C261" s="108">
        <v>42</v>
      </c>
      <c r="D261" s="109">
        <v>1</v>
      </c>
      <c r="E261" s="110">
        <v>1</v>
      </c>
      <c r="F261" s="109">
        <v>1</v>
      </c>
      <c r="G261" s="111" t="s">
        <v>63</v>
      </c>
      <c r="H261" s="111" t="s">
        <v>4</v>
      </c>
      <c r="I261" s="231"/>
    </row>
    <row r="262" spans="1:9" s="124" customFormat="1" ht="16.350000000000001" hidden="1" customHeight="1" thickTop="1" thickBot="1" x14ac:dyDescent="0.35">
      <c r="A262" s="763"/>
      <c r="B262" s="200" t="s">
        <v>165</v>
      </c>
      <c r="C262" s="201">
        <v>1</v>
      </c>
      <c r="D262" s="202">
        <v>1</v>
      </c>
      <c r="E262" s="203"/>
      <c r="F262" s="202"/>
      <c r="G262" s="204" t="s">
        <v>63</v>
      </c>
      <c r="H262" s="204" t="s">
        <v>4</v>
      </c>
      <c r="I262" s="222"/>
    </row>
    <row r="263" spans="1:9" s="124" customFormat="1" ht="16.350000000000001" hidden="1" customHeight="1" thickTop="1" thickBot="1" x14ac:dyDescent="0.35">
      <c r="A263" s="761">
        <v>150</v>
      </c>
      <c r="B263" s="198" t="s">
        <v>31</v>
      </c>
      <c r="C263" s="189">
        <v>2</v>
      </c>
      <c r="D263" s="190">
        <v>3</v>
      </c>
      <c r="E263" s="191"/>
      <c r="F263" s="190"/>
      <c r="G263" s="199" t="s">
        <v>6</v>
      </c>
      <c r="H263" s="199" t="s">
        <v>348</v>
      </c>
      <c r="I263" s="221"/>
    </row>
    <row r="264" spans="1:9" s="124" customFormat="1" ht="16.350000000000001" hidden="1" customHeight="1" thickTop="1" thickBot="1" x14ac:dyDescent="0.35">
      <c r="A264" s="762"/>
      <c r="B264" s="107" t="s">
        <v>249</v>
      </c>
      <c r="C264" s="108">
        <v>12</v>
      </c>
      <c r="D264" s="109">
        <v>1</v>
      </c>
      <c r="E264" s="110">
        <v>1</v>
      </c>
      <c r="F264" s="109">
        <v>1</v>
      </c>
      <c r="G264" s="111" t="s">
        <v>4</v>
      </c>
      <c r="H264" s="111" t="s">
        <v>6</v>
      </c>
      <c r="I264" s="231"/>
    </row>
    <row r="265" spans="1:9" s="124" customFormat="1" ht="16.350000000000001" hidden="1" customHeight="1" thickTop="1" thickBot="1" x14ac:dyDescent="0.35">
      <c r="A265" s="762"/>
      <c r="B265" s="107" t="s">
        <v>12</v>
      </c>
      <c r="C265" s="108">
        <v>12</v>
      </c>
      <c r="D265" s="109">
        <v>1</v>
      </c>
      <c r="E265" s="110">
        <v>1</v>
      </c>
      <c r="F265" s="109"/>
      <c r="G265" s="111" t="s">
        <v>4</v>
      </c>
      <c r="H265" s="111" t="s">
        <v>6</v>
      </c>
      <c r="I265" s="231"/>
    </row>
    <row r="266" spans="1:9" s="124" customFormat="1" ht="16.350000000000001" hidden="1" customHeight="1" thickTop="1" thickBot="1" x14ac:dyDescent="0.35">
      <c r="A266" s="324"/>
      <c r="B266" s="200"/>
      <c r="C266" s="201"/>
      <c r="D266" s="202"/>
      <c r="E266" s="203"/>
      <c r="F266" s="202"/>
      <c r="G266" s="204"/>
      <c r="H266" s="204"/>
      <c r="I266" s="222"/>
    </row>
    <row r="267" spans="1:9" s="124" customFormat="1" ht="16.350000000000001" hidden="1" customHeight="1" thickTop="1" thickBot="1" x14ac:dyDescent="0.35">
      <c r="A267" s="761">
        <v>151</v>
      </c>
      <c r="B267" s="198" t="s">
        <v>204</v>
      </c>
      <c r="C267" s="189"/>
      <c r="D267" s="190"/>
      <c r="E267" s="191"/>
      <c r="F267" s="190"/>
      <c r="G267" s="199" t="s">
        <v>62</v>
      </c>
      <c r="H267" s="199" t="s">
        <v>6</v>
      </c>
      <c r="I267" s="221"/>
    </row>
    <row r="268" spans="1:9" s="124" customFormat="1" ht="16.350000000000001" hidden="1" customHeight="1" thickTop="1" thickBot="1" x14ac:dyDescent="0.35">
      <c r="A268" s="763"/>
      <c r="B268" s="200" t="s">
        <v>295</v>
      </c>
      <c r="C268" s="201"/>
      <c r="D268" s="202"/>
      <c r="E268" s="203"/>
      <c r="F268" s="202"/>
      <c r="G268" s="204" t="s">
        <v>6</v>
      </c>
      <c r="H268" s="204" t="s">
        <v>62</v>
      </c>
      <c r="I268" s="222"/>
    </row>
    <row r="269" spans="1:9" s="124" customFormat="1" ht="16.350000000000001" hidden="1" customHeight="1" thickTop="1" thickBot="1" x14ac:dyDescent="0.35">
      <c r="A269" s="761">
        <v>152</v>
      </c>
      <c r="B269" s="198" t="s">
        <v>421</v>
      </c>
      <c r="C269" s="189">
        <v>6</v>
      </c>
      <c r="D269" s="190">
        <v>1</v>
      </c>
      <c r="E269" s="191"/>
      <c r="F269" s="190"/>
      <c r="G269" s="199" t="s">
        <v>0</v>
      </c>
      <c r="H269" s="199" t="s">
        <v>7</v>
      </c>
      <c r="I269" s="221"/>
    </row>
    <row r="270" spans="1:9" s="124" customFormat="1" ht="16.350000000000001" hidden="1" customHeight="1" thickTop="1" thickBot="1" x14ac:dyDescent="0.35">
      <c r="A270" s="763"/>
      <c r="B270" s="200" t="s">
        <v>337</v>
      </c>
      <c r="C270" s="201">
        <v>16</v>
      </c>
      <c r="D270" s="202">
        <v>2</v>
      </c>
      <c r="E270" s="203">
        <v>6</v>
      </c>
      <c r="F270" s="202">
        <v>2</v>
      </c>
      <c r="G270" s="204" t="s">
        <v>7</v>
      </c>
      <c r="H270" s="204" t="s">
        <v>0</v>
      </c>
      <c r="I270" s="222" t="s">
        <v>219</v>
      </c>
    </row>
    <row r="271" spans="1:9" s="124" customFormat="1" ht="16.350000000000001" hidden="1" customHeight="1" thickTop="1" thickBot="1" x14ac:dyDescent="0.35">
      <c r="A271" s="322">
        <v>153</v>
      </c>
      <c r="B271" s="198" t="s">
        <v>138</v>
      </c>
      <c r="C271" s="189"/>
      <c r="D271" s="190"/>
      <c r="E271" s="191"/>
      <c r="F271" s="190"/>
      <c r="G271" s="199" t="s">
        <v>7</v>
      </c>
      <c r="H271" s="199" t="s">
        <v>9</v>
      </c>
      <c r="I271" s="221"/>
    </row>
    <row r="272" spans="1:9" s="124" customFormat="1" ht="16.350000000000001" hidden="1" customHeight="1" thickTop="1" thickBot="1" x14ac:dyDescent="0.35">
      <c r="A272" s="324"/>
      <c r="B272" s="200" t="s">
        <v>343</v>
      </c>
      <c r="C272" s="201"/>
      <c r="D272" s="202"/>
      <c r="E272" s="203"/>
      <c r="F272" s="202"/>
      <c r="G272" s="204" t="s">
        <v>9</v>
      </c>
      <c r="H272" s="204" t="s">
        <v>7</v>
      </c>
      <c r="I272" s="222"/>
    </row>
    <row r="273" spans="1:9" s="124" customFormat="1" ht="16.350000000000001" hidden="1" customHeight="1" thickTop="1" thickBot="1" x14ac:dyDescent="0.35">
      <c r="A273" s="322">
        <v>154</v>
      </c>
      <c r="B273" s="198" t="s">
        <v>256</v>
      </c>
      <c r="C273" s="189"/>
      <c r="D273" s="190"/>
      <c r="E273" s="191"/>
      <c r="F273" s="190"/>
      <c r="G273" s="199" t="s">
        <v>4</v>
      </c>
      <c r="H273" s="199" t="s">
        <v>9</v>
      </c>
      <c r="I273" s="221"/>
    </row>
    <row r="274" spans="1:9" s="124" customFormat="1" ht="16.350000000000001" hidden="1" customHeight="1" thickTop="1" thickBot="1" x14ac:dyDescent="0.35">
      <c r="A274" s="323"/>
      <c r="B274" s="107" t="s">
        <v>205</v>
      </c>
      <c r="C274" s="108"/>
      <c r="D274" s="109"/>
      <c r="E274" s="110"/>
      <c r="F274" s="109"/>
      <c r="G274" s="111" t="s">
        <v>9</v>
      </c>
      <c r="H274" s="111" t="s">
        <v>4</v>
      </c>
      <c r="I274" s="231"/>
    </row>
    <row r="275" spans="1:9" s="124" customFormat="1" ht="16.350000000000001" hidden="1" customHeight="1" thickTop="1" thickBot="1" x14ac:dyDescent="0.35">
      <c r="A275" s="324"/>
      <c r="B275" s="200" t="s">
        <v>345</v>
      </c>
      <c r="C275" s="201"/>
      <c r="D275" s="202"/>
      <c r="E275" s="203"/>
      <c r="F275" s="202"/>
      <c r="G275" s="204" t="s">
        <v>9</v>
      </c>
      <c r="H275" s="204" t="s">
        <v>4</v>
      </c>
      <c r="I275" s="222"/>
    </row>
    <row r="276" spans="1:9" s="124" customFormat="1" ht="16.350000000000001" hidden="1" customHeight="1" thickTop="1" thickBot="1" x14ac:dyDescent="0.35">
      <c r="A276" s="322">
        <v>155</v>
      </c>
      <c r="B276" s="198" t="s">
        <v>322</v>
      </c>
      <c r="C276" s="189"/>
      <c r="D276" s="190"/>
      <c r="E276" s="191"/>
      <c r="F276" s="190"/>
      <c r="G276" s="199" t="s">
        <v>6</v>
      </c>
      <c r="H276" s="199" t="s">
        <v>7</v>
      </c>
      <c r="I276" s="221"/>
    </row>
    <row r="277" spans="1:9" s="124" customFormat="1" ht="16.350000000000001" hidden="1" customHeight="1" thickTop="1" thickBot="1" x14ac:dyDescent="0.35">
      <c r="A277" s="324"/>
      <c r="B277" s="200" t="s">
        <v>26</v>
      </c>
      <c r="C277" s="201"/>
      <c r="D277" s="202"/>
      <c r="E277" s="203"/>
      <c r="F277" s="202"/>
      <c r="G277" s="204" t="s">
        <v>7</v>
      </c>
      <c r="H277" s="204" t="s">
        <v>6</v>
      </c>
      <c r="I277" s="222"/>
    </row>
    <row r="278" spans="1:9" s="124" customFormat="1" ht="16.350000000000001" hidden="1" customHeight="1" thickTop="1" thickBot="1" x14ac:dyDescent="0.35">
      <c r="A278" s="322">
        <v>156</v>
      </c>
      <c r="B278" s="198" t="s">
        <v>369</v>
      </c>
      <c r="C278" s="189"/>
      <c r="D278" s="190"/>
      <c r="E278" s="191"/>
      <c r="F278" s="190"/>
      <c r="G278" s="199" t="s">
        <v>424</v>
      </c>
      <c r="H278" s="199" t="s">
        <v>255</v>
      </c>
      <c r="I278" s="221"/>
    </row>
    <row r="279" spans="1:9" s="124" customFormat="1" ht="16.350000000000001" hidden="1" customHeight="1" thickTop="1" thickBot="1" x14ac:dyDescent="0.35">
      <c r="A279" s="323"/>
      <c r="B279" s="107" t="s">
        <v>86</v>
      </c>
      <c r="C279" s="108"/>
      <c r="D279" s="109"/>
      <c r="E279" s="110"/>
      <c r="F279" s="109"/>
      <c r="G279" s="111" t="s">
        <v>424</v>
      </c>
      <c r="H279" s="111" t="s">
        <v>255</v>
      </c>
      <c r="I279" s="231"/>
    </row>
    <row r="280" spans="1:9" s="124" customFormat="1" ht="16.350000000000001" hidden="1" customHeight="1" thickTop="1" thickBot="1" x14ac:dyDescent="0.35">
      <c r="A280" s="323"/>
      <c r="B280" s="107" t="s">
        <v>338</v>
      </c>
      <c r="C280" s="108"/>
      <c r="D280" s="109"/>
      <c r="E280" s="110"/>
      <c r="F280" s="109"/>
      <c r="G280" s="111" t="s">
        <v>255</v>
      </c>
      <c r="H280" s="111" t="s">
        <v>424</v>
      </c>
      <c r="I280" s="231"/>
    </row>
    <row r="281" spans="1:9" s="124" customFormat="1" ht="16.350000000000001" hidden="1" customHeight="1" thickTop="1" thickBot="1" x14ac:dyDescent="0.35">
      <c r="A281" s="323"/>
      <c r="B281" s="107" t="s">
        <v>408</v>
      </c>
      <c r="C281" s="108"/>
      <c r="D281" s="109"/>
      <c r="E281" s="110"/>
      <c r="F281" s="109"/>
      <c r="G281" s="111" t="s">
        <v>255</v>
      </c>
      <c r="H281" s="111" t="s">
        <v>424</v>
      </c>
      <c r="I281" s="231"/>
    </row>
    <row r="282" spans="1:9" s="124" customFormat="1" ht="16.350000000000001" hidden="1" customHeight="1" thickTop="1" thickBot="1" x14ac:dyDescent="0.35">
      <c r="A282" s="323"/>
      <c r="B282" s="107" t="s">
        <v>144</v>
      </c>
      <c r="C282" s="108"/>
      <c r="D282" s="109"/>
      <c r="E282" s="110"/>
      <c r="F282" s="109"/>
      <c r="G282" s="111" t="s">
        <v>255</v>
      </c>
      <c r="H282" s="111" t="s">
        <v>424</v>
      </c>
      <c r="I282" s="231"/>
    </row>
    <row r="283" spans="1:9" s="124" customFormat="1" ht="16.350000000000001" hidden="1" customHeight="1" thickTop="1" thickBot="1" x14ac:dyDescent="0.35">
      <c r="A283" s="324"/>
      <c r="B283" s="200"/>
      <c r="C283" s="201"/>
      <c r="D283" s="202"/>
      <c r="E283" s="203"/>
      <c r="F283" s="202"/>
      <c r="G283" s="204"/>
      <c r="H283" s="204"/>
      <c r="I283" s="222"/>
    </row>
    <row r="284" spans="1:9" s="124" customFormat="1" ht="22.2" hidden="1" thickTop="1" thickBot="1" x14ac:dyDescent="0.45">
      <c r="A284" s="323"/>
      <c r="B284" s="792">
        <v>2020</v>
      </c>
      <c r="C284" s="779"/>
      <c r="D284" s="779"/>
      <c r="E284" s="779"/>
      <c r="F284" s="779"/>
      <c r="G284" s="779"/>
      <c r="H284" s="779"/>
      <c r="I284" s="779"/>
    </row>
    <row r="285" spans="1:9" s="124" customFormat="1" ht="16.350000000000001" hidden="1" customHeight="1" thickBot="1" x14ac:dyDescent="0.35">
      <c r="A285" s="767">
        <v>157</v>
      </c>
      <c r="B285" s="329" t="s">
        <v>276</v>
      </c>
      <c r="C285" s="330">
        <v>1</v>
      </c>
      <c r="D285" s="114">
        <v>1</v>
      </c>
      <c r="E285" s="115"/>
      <c r="F285" s="114"/>
      <c r="G285" s="116" t="s">
        <v>62</v>
      </c>
      <c r="H285" s="116" t="s">
        <v>9</v>
      </c>
      <c r="I285" s="280"/>
    </row>
    <row r="286" spans="1:9" s="124" customFormat="1" ht="16.350000000000001" hidden="1" customHeight="1" thickTop="1" thickBot="1" x14ac:dyDescent="0.35">
      <c r="A286" s="768"/>
      <c r="B286" s="331" t="s">
        <v>446</v>
      </c>
      <c r="C286" s="108"/>
      <c r="D286" s="109"/>
      <c r="E286" s="110"/>
      <c r="F286" s="109"/>
      <c r="G286" s="111" t="s">
        <v>62</v>
      </c>
      <c r="H286" s="111" t="s">
        <v>9</v>
      </c>
      <c r="I286" s="332"/>
    </row>
    <row r="287" spans="1:9" s="124" customFormat="1" ht="16.350000000000001" hidden="1" customHeight="1" thickTop="1" thickBot="1" x14ac:dyDescent="0.35">
      <c r="A287" s="768"/>
      <c r="B287" s="331" t="s">
        <v>383</v>
      </c>
      <c r="C287" s="108">
        <v>4</v>
      </c>
      <c r="D287" s="109">
        <v>2</v>
      </c>
      <c r="E287" s="110"/>
      <c r="F287" s="109"/>
      <c r="G287" s="111" t="s">
        <v>9</v>
      </c>
      <c r="H287" s="111" t="s">
        <v>62</v>
      </c>
      <c r="I287" s="332"/>
    </row>
    <row r="288" spans="1:9" s="124" customFormat="1" ht="16.350000000000001" hidden="1" customHeight="1" thickTop="1" thickBot="1" x14ac:dyDescent="0.35">
      <c r="A288" s="769"/>
      <c r="B288" s="333" t="s">
        <v>447</v>
      </c>
      <c r="C288" s="289"/>
      <c r="D288" s="285"/>
      <c r="E288" s="284"/>
      <c r="F288" s="285"/>
      <c r="G288" s="286" t="s">
        <v>9</v>
      </c>
      <c r="H288" s="286" t="s">
        <v>62</v>
      </c>
      <c r="I288" s="287"/>
    </row>
    <row r="289" spans="1:9" s="124" customFormat="1" ht="16.350000000000001" hidden="1" customHeight="1" thickBot="1" x14ac:dyDescent="0.35">
      <c r="A289" s="767">
        <v>158</v>
      </c>
      <c r="B289" s="329" t="s">
        <v>276</v>
      </c>
      <c r="C289" s="113">
        <v>1</v>
      </c>
      <c r="D289" s="114">
        <v>1</v>
      </c>
      <c r="E289" s="115"/>
      <c r="F289" s="114"/>
      <c r="G289" s="116" t="s">
        <v>9</v>
      </c>
      <c r="H289" s="116" t="s">
        <v>7</v>
      </c>
      <c r="I289" s="280"/>
    </row>
    <row r="290" spans="1:9" s="124" customFormat="1" ht="16.350000000000001" hidden="1" customHeight="1" thickTop="1" thickBot="1" x14ac:dyDescent="0.35">
      <c r="A290" s="769"/>
      <c r="B290" s="333" t="s">
        <v>328</v>
      </c>
      <c r="C290" s="289">
        <v>1</v>
      </c>
      <c r="D290" s="285">
        <v>1</v>
      </c>
      <c r="E290" s="284"/>
      <c r="F290" s="285"/>
      <c r="G290" s="286" t="s">
        <v>151</v>
      </c>
      <c r="H290" s="286" t="s">
        <v>9</v>
      </c>
      <c r="I290" s="287"/>
    </row>
    <row r="291" spans="1:9" s="124" customFormat="1" ht="16.350000000000001" hidden="1" customHeight="1" thickBot="1" x14ac:dyDescent="0.35">
      <c r="A291" s="767">
        <v>160</v>
      </c>
      <c r="B291" s="329" t="s">
        <v>77</v>
      </c>
      <c r="C291" s="113">
        <v>49</v>
      </c>
      <c r="D291" s="114">
        <v>1</v>
      </c>
      <c r="E291" s="115"/>
      <c r="F291" s="114"/>
      <c r="G291" s="116" t="s">
        <v>6</v>
      </c>
      <c r="H291" s="116" t="s">
        <v>7</v>
      </c>
      <c r="I291" s="280"/>
    </row>
    <row r="292" spans="1:9" s="124" customFormat="1" ht="16.350000000000001" hidden="1" customHeight="1" thickTop="1" thickBot="1" x14ac:dyDescent="0.35">
      <c r="A292" s="769"/>
      <c r="B292" s="333" t="s">
        <v>324</v>
      </c>
      <c r="C292" s="289">
        <v>12</v>
      </c>
      <c r="D292" s="285">
        <v>1</v>
      </c>
      <c r="E292" s="284"/>
      <c r="F292" s="285"/>
      <c r="G292" s="286" t="s">
        <v>151</v>
      </c>
      <c r="H292" s="286" t="s">
        <v>6</v>
      </c>
      <c r="I292" s="287"/>
    </row>
    <row r="293" spans="1:9" s="124" customFormat="1" ht="16.350000000000001" hidden="1" customHeight="1" thickBot="1" x14ac:dyDescent="0.35">
      <c r="A293" s="764">
        <v>161</v>
      </c>
      <c r="B293" s="112" t="s">
        <v>94</v>
      </c>
      <c r="C293" s="113">
        <v>42</v>
      </c>
      <c r="D293" s="114">
        <v>1</v>
      </c>
      <c r="E293" s="115">
        <v>26</v>
      </c>
      <c r="F293" s="114">
        <v>1</v>
      </c>
      <c r="G293" s="116" t="s">
        <v>4</v>
      </c>
      <c r="H293" s="116" t="s">
        <v>63</v>
      </c>
      <c r="I293" s="280"/>
    </row>
    <row r="294" spans="1:9" s="124" customFormat="1" ht="16.350000000000001" hidden="1" customHeight="1" thickTop="1" thickBot="1" x14ac:dyDescent="0.35">
      <c r="A294" s="766"/>
      <c r="B294" s="288" t="s">
        <v>449</v>
      </c>
      <c r="C294" s="289"/>
      <c r="D294" s="285"/>
      <c r="E294" s="284"/>
      <c r="F294" s="285"/>
      <c r="G294" s="286" t="s">
        <v>63</v>
      </c>
      <c r="H294" s="286" t="s">
        <v>4</v>
      </c>
      <c r="I294" s="287"/>
    </row>
    <row r="295" spans="1:9" s="124" customFormat="1" ht="16.350000000000001" hidden="1" customHeight="1" thickBot="1" x14ac:dyDescent="0.35">
      <c r="A295" s="764">
        <v>162</v>
      </c>
      <c r="B295" s="112" t="s">
        <v>450</v>
      </c>
      <c r="C295" s="113"/>
      <c r="D295" s="114"/>
      <c r="E295" s="115"/>
      <c r="F295" s="114"/>
      <c r="G295" s="116" t="s">
        <v>451</v>
      </c>
      <c r="H295" s="116" t="s">
        <v>0</v>
      </c>
      <c r="I295" s="280"/>
    </row>
    <row r="296" spans="1:9" s="124" customFormat="1" ht="16.350000000000001" hidden="1" customHeight="1" thickTop="1" thickBot="1" x14ac:dyDescent="0.35">
      <c r="A296" s="765"/>
      <c r="B296" s="107" t="s">
        <v>418</v>
      </c>
      <c r="C296" s="108"/>
      <c r="D296" s="109"/>
      <c r="E296" s="110"/>
      <c r="F296" s="109"/>
      <c r="G296" s="111" t="s">
        <v>0</v>
      </c>
      <c r="H296" s="111" t="s">
        <v>451</v>
      </c>
      <c r="I296" s="332"/>
    </row>
    <row r="297" spans="1:9" s="124" customFormat="1" ht="16.350000000000001" hidden="1" customHeight="1" thickTop="1" thickBot="1" x14ac:dyDescent="0.35">
      <c r="A297" s="765"/>
      <c r="B297" s="107" t="s">
        <v>452</v>
      </c>
      <c r="C297" s="108"/>
      <c r="D297" s="109"/>
      <c r="E297" s="110"/>
      <c r="F297" s="109"/>
      <c r="G297" s="111" t="s">
        <v>0</v>
      </c>
      <c r="H297" s="111" t="s">
        <v>451</v>
      </c>
      <c r="I297" s="332"/>
    </row>
    <row r="298" spans="1:9" s="124" customFormat="1" ht="16.350000000000001" hidden="1" customHeight="1" thickTop="1" thickBot="1" x14ac:dyDescent="0.35">
      <c r="A298" s="766"/>
      <c r="B298" s="288" t="s">
        <v>453</v>
      </c>
      <c r="C298" s="289"/>
      <c r="D298" s="285"/>
      <c r="E298" s="284"/>
      <c r="F298" s="285"/>
      <c r="G298" s="286" t="s">
        <v>0</v>
      </c>
      <c r="H298" s="286" t="s">
        <v>451</v>
      </c>
      <c r="I298" s="287"/>
    </row>
    <row r="299" spans="1:9" s="124" customFormat="1" ht="16.350000000000001" hidden="1" customHeight="1" thickBot="1" x14ac:dyDescent="0.35">
      <c r="A299" s="764">
        <v>163</v>
      </c>
      <c r="B299" s="112" t="s">
        <v>459</v>
      </c>
      <c r="C299" s="113"/>
      <c r="D299" s="114"/>
      <c r="E299" s="115"/>
      <c r="F299" s="114"/>
      <c r="G299" s="116" t="s">
        <v>461</v>
      </c>
      <c r="H299" s="116" t="s">
        <v>462</v>
      </c>
      <c r="I299" s="280"/>
    </row>
    <row r="300" spans="1:9" s="124" customFormat="1" ht="16.350000000000001" hidden="1" customHeight="1" thickTop="1" thickBot="1" x14ac:dyDescent="0.35">
      <c r="A300" s="766"/>
      <c r="B300" s="288" t="s">
        <v>460</v>
      </c>
      <c r="C300" s="289"/>
      <c r="D300" s="285"/>
      <c r="E300" s="284"/>
      <c r="F300" s="285"/>
      <c r="G300" s="286" t="s">
        <v>462</v>
      </c>
      <c r="H300" s="286" t="s">
        <v>461</v>
      </c>
      <c r="I300" s="287"/>
    </row>
    <row r="301" spans="1:9" s="124" customFormat="1" ht="16.350000000000001" hidden="1" customHeight="1" thickBot="1" x14ac:dyDescent="0.35">
      <c r="A301" s="764">
        <v>164</v>
      </c>
      <c r="B301" s="112" t="s">
        <v>543</v>
      </c>
      <c r="C301" s="113"/>
      <c r="D301" s="114"/>
      <c r="E301" s="115"/>
      <c r="F301" s="114"/>
      <c r="G301" s="116" t="s">
        <v>417</v>
      </c>
      <c r="H301" s="116" t="s">
        <v>546</v>
      </c>
      <c r="I301" s="280"/>
    </row>
    <row r="302" spans="1:9" s="124" customFormat="1" ht="16.350000000000001" hidden="1" customHeight="1" thickTop="1" thickBot="1" x14ac:dyDescent="0.35">
      <c r="A302" s="765"/>
      <c r="B302" s="107" t="s">
        <v>544</v>
      </c>
      <c r="C302" s="108"/>
      <c r="D302" s="109"/>
      <c r="E302" s="110"/>
      <c r="F302" s="109"/>
      <c r="G302" s="111" t="s">
        <v>417</v>
      </c>
      <c r="H302" s="111" t="s">
        <v>546</v>
      </c>
      <c r="I302" s="332"/>
    </row>
    <row r="303" spans="1:9" s="124" customFormat="1" ht="16.350000000000001" hidden="1" customHeight="1" thickTop="1" thickBot="1" x14ac:dyDescent="0.35">
      <c r="A303" s="766"/>
      <c r="B303" s="288" t="s">
        <v>545</v>
      </c>
      <c r="C303" s="289"/>
      <c r="D303" s="285"/>
      <c r="E303" s="284"/>
      <c r="F303" s="285"/>
      <c r="G303" s="286" t="s">
        <v>547</v>
      </c>
      <c r="H303" s="286" t="s">
        <v>417</v>
      </c>
      <c r="I303" s="287"/>
    </row>
    <row r="304" spans="1:9" s="124" customFormat="1" ht="16.350000000000001" hidden="1" customHeight="1" thickBot="1" x14ac:dyDescent="0.35">
      <c r="A304" s="770">
        <v>165</v>
      </c>
      <c r="B304" s="107" t="s">
        <v>551</v>
      </c>
      <c r="C304" s="108"/>
      <c r="D304" s="109"/>
      <c r="E304" s="110"/>
      <c r="F304" s="109"/>
      <c r="G304" s="111" t="s">
        <v>0</v>
      </c>
      <c r="H304" s="111" t="s">
        <v>4</v>
      </c>
      <c r="I304" s="231"/>
    </row>
    <row r="305" spans="1:9" s="124" customFormat="1" ht="16.350000000000001" hidden="1" customHeight="1" thickTop="1" thickBot="1" x14ac:dyDescent="0.35">
      <c r="A305" s="762"/>
      <c r="B305" s="220" t="s">
        <v>200</v>
      </c>
      <c r="C305" s="140"/>
      <c r="D305" s="141"/>
      <c r="E305" s="142"/>
      <c r="F305" s="141"/>
      <c r="G305" s="143" t="s">
        <v>4</v>
      </c>
      <c r="H305" s="143" t="s">
        <v>0</v>
      </c>
      <c r="I305" s="230"/>
    </row>
    <row r="306" spans="1:9" s="124" customFormat="1" ht="16.350000000000001" hidden="1" customHeight="1" thickBot="1" x14ac:dyDescent="0.35">
      <c r="A306" s="764">
        <v>166</v>
      </c>
      <c r="B306" s="112" t="s">
        <v>560</v>
      </c>
      <c r="C306" s="113"/>
      <c r="D306" s="114"/>
      <c r="E306" s="115"/>
      <c r="F306" s="114"/>
      <c r="G306" s="116" t="s">
        <v>546</v>
      </c>
      <c r="H306" s="116" t="s">
        <v>9</v>
      </c>
      <c r="I306" s="280"/>
    </row>
    <row r="307" spans="1:9" s="124" customFormat="1" ht="16.350000000000001" hidden="1" customHeight="1" thickTop="1" thickBot="1" x14ac:dyDescent="0.35">
      <c r="A307" s="765"/>
      <c r="B307" s="107" t="s">
        <v>422</v>
      </c>
      <c r="C307" s="108">
        <v>37</v>
      </c>
      <c r="D307" s="109"/>
      <c r="E307" s="110">
        <v>11</v>
      </c>
      <c r="F307" s="109"/>
      <c r="G307" s="111" t="s">
        <v>561</v>
      </c>
      <c r="H307" s="111" t="s">
        <v>381</v>
      </c>
      <c r="I307" s="332"/>
    </row>
    <row r="308" spans="1:9" s="124" customFormat="1" ht="16.350000000000001" hidden="1" customHeight="1" thickTop="1" thickBot="1" x14ac:dyDescent="0.35">
      <c r="A308" s="765"/>
      <c r="B308" s="107" t="s">
        <v>562</v>
      </c>
      <c r="C308" s="108"/>
      <c r="D308" s="109"/>
      <c r="E308" s="110"/>
      <c r="F308" s="109"/>
      <c r="G308" s="111" t="s">
        <v>9</v>
      </c>
      <c r="H308" s="111" t="s">
        <v>546</v>
      </c>
      <c r="I308" s="332"/>
    </row>
    <row r="309" spans="1:9" s="124" customFormat="1" ht="16.350000000000001" hidden="1" customHeight="1" thickTop="1" thickBot="1" x14ac:dyDescent="0.35">
      <c r="A309" s="765"/>
      <c r="B309" s="107" t="s">
        <v>116</v>
      </c>
      <c r="C309" s="108"/>
      <c r="D309" s="109"/>
      <c r="E309" s="110"/>
      <c r="F309" s="109"/>
      <c r="G309" s="111" t="s">
        <v>9</v>
      </c>
      <c r="H309" s="111" t="s">
        <v>546</v>
      </c>
      <c r="I309" s="332"/>
    </row>
    <row r="310" spans="1:9" s="124" customFormat="1" ht="16.350000000000001" hidden="1" customHeight="1" thickTop="1" thickBot="1" x14ac:dyDescent="0.35">
      <c r="A310" s="766"/>
      <c r="B310" s="288" t="s">
        <v>328</v>
      </c>
      <c r="C310" s="289"/>
      <c r="D310" s="285"/>
      <c r="E310" s="284"/>
      <c r="F310" s="285"/>
      <c r="G310" s="286" t="s">
        <v>9</v>
      </c>
      <c r="H310" s="286" t="s">
        <v>546</v>
      </c>
      <c r="I310" s="287"/>
    </row>
    <row r="311" spans="1:9" s="124" customFormat="1" ht="16.350000000000001" hidden="1" customHeight="1" thickBot="1" x14ac:dyDescent="0.35">
      <c r="A311" s="764">
        <v>167</v>
      </c>
      <c r="B311" s="112" t="s">
        <v>165</v>
      </c>
      <c r="C311" s="113"/>
      <c r="D311" s="114"/>
      <c r="E311" s="115"/>
      <c r="F311" s="114"/>
      <c r="G311" s="116" t="s">
        <v>4</v>
      </c>
      <c r="H311" s="116" t="s">
        <v>417</v>
      </c>
      <c r="I311" s="280"/>
    </row>
    <row r="312" spans="1:9" s="124" customFormat="1" ht="16.350000000000001" hidden="1" customHeight="1" thickTop="1" thickBot="1" x14ac:dyDescent="0.35">
      <c r="A312" s="765"/>
      <c r="B312" s="107" t="s">
        <v>563</v>
      </c>
      <c r="C312" s="108"/>
      <c r="D312" s="109"/>
      <c r="E312" s="110"/>
      <c r="F312" s="109"/>
      <c r="G312" s="111" t="s">
        <v>4</v>
      </c>
      <c r="H312" s="111" t="s">
        <v>417</v>
      </c>
      <c r="I312" s="332"/>
    </row>
    <row r="313" spans="1:9" s="124" customFormat="1" ht="16.350000000000001" hidden="1" customHeight="1" thickTop="1" thickBot="1" x14ac:dyDescent="0.35">
      <c r="A313" s="765"/>
      <c r="B313" s="220" t="s">
        <v>224</v>
      </c>
      <c r="C313" s="140">
        <v>57</v>
      </c>
      <c r="D313" s="141"/>
      <c r="E313" s="142">
        <v>19</v>
      </c>
      <c r="F313" s="141"/>
      <c r="G313" s="143" t="s">
        <v>417</v>
      </c>
      <c r="H313" s="143" t="s">
        <v>4</v>
      </c>
      <c r="I313" s="297"/>
    </row>
    <row r="314" spans="1:9" s="124" customFormat="1" ht="16.350000000000001" hidden="1" customHeight="1" thickTop="1" thickBot="1" x14ac:dyDescent="0.35">
      <c r="A314" s="761">
        <v>168</v>
      </c>
      <c r="B314" s="198" t="s">
        <v>186</v>
      </c>
      <c r="C314" s="189">
        <v>35</v>
      </c>
      <c r="D314" s="190"/>
      <c r="E314" s="191">
        <v>1</v>
      </c>
      <c r="F314" s="190"/>
      <c r="G314" s="199" t="s">
        <v>451</v>
      </c>
      <c r="H314" s="199" t="s">
        <v>8</v>
      </c>
      <c r="I314" s="221"/>
    </row>
    <row r="315" spans="1:9" s="124" customFormat="1" ht="16.350000000000001" hidden="1" customHeight="1" thickTop="1" thickBot="1" x14ac:dyDescent="0.35">
      <c r="A315" s="763"/>
      <c r="B315" s="200" t="s">
        <v>406</v>
      </c>
      <c r="C315" s="201"/>
      <c r="D315" s="202"/>
      <c r="E315" s="203"/>
      <c r="F315" s="202"/>
      <c r="G315" s="204" t="s">
        <v>8</v>
      </c>
      <c r="H315" s="204" t="s">
        <v>451</v>
      </c>
      <c r="I315" s="222"/>
    </row>
    <row r="316" spans="1:9" s="124" customFormat="1" ht="16.350000000000001" hidden="1" customHeight="1" thickTop="1" thickBot="1" x14ac:dyDescent="0.35">
      <c r="A316" s="761">
        <v>169</v>
      </c>
      <c r="B316" s="198" t="s">
        <v>77</v>
      </c>
      <c r="C316" s="189">
        <v>49</v>
      </c>
      <c r="D316" s="190">
        <v>1</v>
      </c>
      <c r="E316" s="191">
        <v>32</v>
      </c>
      <c r="F316" s="190"/>
      <c r="G316" s="199" t="s">
        <v>151</v>
      </c>
      <c r="H316" s="199" t="s">
        <v>63</v>
      </c>
      <c r="I316" s="221"/>
    </row>
    <row r="317" spans="1:9" s="124" customFormat="1" ht="16.350000000000001" hidden="1" customHeight="1" thickTop="1" thickBot="1" x14ac:dyDescent="0.35">
      <c r="A317" s="762"/>
      <c r="B317" s="107" t="s">
        <v>320</v>
      </c>
      <c r="C317" s="108">
        <v>55</v>
      </c>
      <c r="D317" s="109">
        <v>1</v>
      </c>
      <c r="E317" s="110">
        <v>48</v>
      </c>
      <c r="F317" s="109" t="s">
        <v>90</v>
      </c>
      <c r="G317" s="111" t="s">
        <v>63</v>
      </c>
      <c r="H317" s="111" t="s">
        <v>7</v>
      </c>
      <c r="I317" s="231"/>
    </row>
    <row r="318" spans="1:9" s="124" customFormat="1" ht="16.350000000000001" hidden="1" customHeight="1" thickTop="1" thickBot="1" x14ac:dyDescent="0.35">
      <c r="A318" s="762"/>
      <c r="B318" s="107" t="s">
        <v>244</v>
      </c>
      <c r="C318" s="108"/>
      <c r="D318" s="109"/>
      <c r="E318" s="110"/>
      <c r="F318" s="109"/>
      <c r="G318" s="111" t="s">
        <v>63</v>
      </c>
      <c r="H318" s="111" t="s">
        <v>7</v>
      </c>
      <c r="I318" s="231"/>
    </row>
    <row r="319" spans="1:9" s="124" customFormat="1" ht="16.350000000000001" hidden="1" customHeight="1" thickTop="1" thickBot="1" x14ac:dyDescent="0.35">
      <c r="A319" s="763"/>
      <c r="B319" s="200" t="s">
        <v>573</v>
      </c>
      <c r="C319" s="201"/>
      <c r="D319" s="202"/>
      <c r="E319" s="203"/>
      <c r="F319" s="202"/>
      <c r="G319" s="204" t="s">
        <v>63</v>
      </c>
      <c r="H319" s="204" t="s">
        <v>7</v>
      </c>
      <c r="I319" s="222"/>
    </row>
    <row r="320" spans="1:9" s="124" customFormat="1" ht="16.350000000000001" hidden="1" customHeight="1" thickTop="1" thickBot="1" x14ac:dyDescent="0.35">
      <c r="A320" s="761">
        <v>170</v>
      </c>
      <c r="B320" s="198" t="s">
        <v>473</v>
      </c>
      <c r="C320" s="189">
        <v>10</v>
      </c>
      <c r="D320" s="190"/>
      <c r="E320" s="191">
        <v>2</v>
      </c>
      <c r="F320" s="190"/>
      <c r="G320" s="199" t="s">
        <v>546</v>
      </c>
      <c r="H320" s="199" t="s">
        <v>3</v>
      </c>
      <c r="I320" s="221"/>
    </row>
    <row r="321" spans="1:9" s="124" customFormat="1" ht="16.350000000000001" hidden="1" customHeight="1" thickTop="1" thickBot="1" x14ac:dyDescent="0.35">
      <c r="A321" s="762"/>
      <c r="B321" s="107" t="s">
        <v>409</v>
      </c>
      <c r="C321" s="108"/>
      <c r="D321" s="109"/>
      <c r="E321" s="110"/>
      <c r="F321" s="109"/>
      <c r="G321" s="111" t="s">
        <v>3</v>
      </c>
      <c r="H321" s="111" t="s">
        <v>546</v>
      </c>
      <c r="I321" s="231"/>
    </row>
    <row r="322" spans="1:9" s="124" customFormat="1" ht="16.350000000000001" hidden="1" customHeight="1" thickTop="1" thickBot="1" x14ac:dyDescent="0.35">
      <c r="A322" s="762"/>
      <c r="B322" s="220" t="s">
        <v>575</v>
      </c>
      <c r="C322" s="140"/>
      <c r="D322" s="141"/>
      <c r="E322" s="142"/>
      <c r="F322" s="141"/>
      <c r="G322" s="143" t="s">
        <v>3</v>
      </c>
      <c r="H322" s="143" t="s">
        <v>546</v>
      </c>
      <c r="I322" s="230"/>
    </row>
    <row r="323" spans="1:9" s="124" customFormat="1" ht="16.350000000000001" hidden="1" customHeight="1" thickBot="1" x14ac:dyDescent="0.35">
      <c r="A323" s="764">
        <v>171</v>
      </c>
      <c r="B323" s="112" t="s">
        <v>144</v>
      </c>
      <c r="C323" s="113">
        <v>5</v>
      </c>
      <c r="D323" s="114">
        <v>2</v>
      </c>
      <c r="E323" s="115"/>
      <c r="F323" s="114"/>
      <c r="G323" s="116" t="s">
        <v>417</v>
      </c>
      <c r="H323" s="116" t="s">
        <v>8</v>
      </c>
      <c r="I323" s="280"/>
    </row>
    <row r="324" spans="1:9" s="124" customFormat="1" ht="16.350000000000001" hidden="1" customHeight="1" thickTop="1" thickBot="1" x14ac:dyDescent="0.35">
      <c r="A324" s="765"/>
      <c r="B324" s="107" t="s">
        <v>98</v>
      </c>
      <c r="C324" s="108">
        <v>30</v>
      </c>
      <c r="D324" s="109">
        <v>1</v>
      </c>
      <c r="E324" s="110">
        <v>7</v>
      </c>
      <c r="F324" s="109"/>
      <c r="G324" s="111" t="s">
        <v>417</v>
      </c>
      <c r="H324" s="111" t="s">
        <v>8</v>
      </c>
      <c r="I324" s="332"/>
    </row>
    <row r="325" spans="1:9" s="124" customFormat="1" ht="16.350000000000001" hidden="1" customHeight="1" thickTop="1" thickBot="1" x14ac:dyDescent="0.35">
      <c r="A325" s="765"/>
      <c r="B325" s="107" t="s">
        <v>580</v>
      </c>
      <c r="C325" s="108">
        <v>12</v>
      </c>
      <c r="D325" s="109">
        <v>1</v>
      </c>
      <c r="E325" s="110"/>
      <c r="F325" s="109"/>
      <c r="G325" s="111" t="s">
        <v>8</v>
      </c>
      <c r="H325" s="111" t="s">
        <v>417</v>
      </c>
      <c r="I325" s="332"/>
    </row>
    <row r="326" spans="1:9" s="124" customFormat="1" ht="16.350000000000001" hidden="1" customHeight="1" thickTop="1" thickBot="1" x14ac:dyDescent="0.35">
      <c r="A326" s="766"/>
      <c r="B326" s="288" t="s">
        <v>583</v>
      </c>
      <c r="C326" s="289"/>
      <c r="D326" s="285"/>
      <c r="E326" s="284"/>
      <c r="F326" s="285"/>
      <c r="G326" s="286"/>
      <c r="H326" s="286"/>
      <c r="I326" s="287"/>
    </row>
    <row r="327" spans="1:9" s="124" customFormat="1" ht="16.350000000000001" hidden="1" customHeight="1" thickBot="1" x14ac:dyDescent="0.35">
      <c r="A327" s="764">
        <v>172</v>
      </c>
      <c r="B327" s="112" t="s">
        <v>500</v>
      </c>
      <c r="C327" s="113">
        <v>21</v>
      </c>
      <c r="D327" s="114">
        <v>1</v>
      </c>
      <c r="E327" s="115">
        <v>15</v>
      </c>
      <c r="F327" s="114"/>
      <c r="G327" s="116" t="s">
        <v>461</v>
      </c>
      <c r="H327" s="116" t="s">
        <v>381</v>
      </c>
      <c r="I327" s="280"/>
    </row>
    <row r="328" spans="1:9" s="124" customFormat="1" ht="16.350000000000001" hidden="1" customHeight="1" thickTop="1" thickBot="1" x14ac:dyDescent="0.35">
      <c r="A328" s="765"/>
      <c r="B328" s="107" t="s">
        <v>30</v>
      </c>
      <c r="C328" s="108">
        <v>47</v>
      </c>
      <c r="D328" s="109">
        <v>1</v>
      </c>
      <c r="E328" s="110">
        <v>1</v>
      </c>
      <c r="F328" s="109">
        <v>1</v>
      </c>
      <c r="G328" s="111" t="s">
        <v>461</v>
      </c>
      <c r="H328" s="111" t="s">
        <v>381</v>
      </c>
      <c r="I328" s="332"/>
    </row>
    <row r="329" spans="1:9" s="124" customFormat="1" ht="16.350000000000001" hidden="1" customHeight="1" thickTop="1" thickBot="1" x14ac:dyDescent="0.35">
      <c r="A329" s="765"/>
      <c r="B329" s="107" t="s">
        <v>502</v>
      </c>
      <c r="C329" s="108">
        <v>1</v>
      </c>
      <c r="D329" s="109"/>
      <c r="E329" s="110"/>
      <c r="F329" s="109"/>
      <c r="G329" s="111" t="s">
        <v>381</v>
      </c>
      <c r="H329" s="111" t="s">
        <v>461</v>
      </c>
      <c r="I329" s="332"/>
    </row>
    <row r="330" spans="1:9" s="124" customFormat="1" ht="16.350000000000001" hidden="1" customHeight="1" thickTop="1" thickBot="1" x14ac:dyDescent="0.35">
      <c r="A330" s="765"/>
      <c r="B330" s="107" t="s">
        <v>581</v>
      </c>
      <c r="C330" s="108">
        <v>4</v>
      </c>
      <c r="D330" s="109"/>
      <c r="E330" s="110"/>
      <c r="F330" s="109"/>
      <c r="G330" s="111" t="s">
        <v>381</v>
      </c>
      <c r="H330" s="111" t="s">
        <v>461</v>
      </c>
      <c r="I330" s="332"/>
    </row>
    <row r="331" spans="1:9" s="124" customFormat="1" ht="16.350000000000001" hidden="1" customHeight="1" thickTop="1" thickBot="1" x14ac:dyDescent="0.35">
      <c r="A331" s="766"/>
      <c r="B331" s="288" t="s">
        <v>582</v>
      </c>
      <c r="C331" s="289">
        <v>11</v>
      </c>
      <c r="D331" s="285"/>
      <c r="E331" s="284"/>
      <c r="F331" s="285"/>
      <c r="G331" s="286" t="s">
        <v>381</v>
      </c>
      <c r="H331" s="286" t="s">
        <v>461</v>
      </c>
      <c r="I331" s="287"/>
    </row>
    <row r="332" spans="1:9" s="124" customFormat="1" ht="16.350000000000001" hidden="1" customHeight="1" thickBot="1" x14ac:dyDescent="0.35">
      <c r="A332" s="764">
        <v>173</v>
      </c>
      <c r="B332" s="112" t="s">
        <v>584</v>
      </c>
      <c r="C332" s="113">
        <v>49</v>
      </c>
      <c r="D332" s="114"/>
      <c r="E332" s="115">
        <v>1</v>
      </c>
      <c r="F332" s="114"/>
      <c r="G332" s="116" t="s">
        <v>7</v>
      </c>
      <c r="H332" s="116" t="s">
        <v>9</v>
      </c>
      <c r="I332" s="280"/>
    </row>
    <row r="333" spans="1:9" s="124" customFormat="1" ht="16.350000000000001" hidden="1" customHeight="1" thickTop="1" thickBot="1" x14ac:dyDescent="0.35">
      <c r="A333" s="766"/>
      <c r="B333" s="288" t="s">
        <v>552</v>
      </c>
      <c r="C333" s="289">
        <v>1</v>
      </c>
      <c r="D333" s="285"/>
      <c r="E333" s="284"/>
      <c r="F333" s="285"/>
      <c r="G333" s="286" t="s">
        <v>9</v>
      </c>
      <c r="H333" s="286" t="s">
        <v>7</v>
      </c>
      <c r="I333" s="287"/>
    </row>
    <row r="334" spans="1:9" s="124" customFormat="1" ht="16.350000000000001" hidden="1" customHeight="1" thickBot="1" x14ac:dyDescent="0.35">
      <c r="A334" s="764">
        <v>174</v>
      </c>
      <c r="B334" s="112" t="s">
        <v>202</v>
      </c>
      <c r="C334" s="113">
        <v>5</v>
      </c>
      <c r="D334" s="114"/>
      <c r="E334" s="115"/>
      <c r="F334" s="114"/>
      <c r="G334" s="116" t="s">
        <v>0</v>
      </c>
      <c r="H334" s="116" t="s">
        <v>586</v>
      </c>
      <c r="I334" s="280"/>
    </row>
    <row r="335" spans="1:9" s="124" customFormat="1" ht="16.350000000000001" hidden="1" customHeight="1" thickTop="1" thickBot="1" x14ac:dyDescent="0.35">
      <c r="A335" s="765"/>
      <c r="B335" s="107" t="s">
        <v>228</v>
      </c>
      <c r="C335" s="108">
        <v>46</v>
      </c>
      <c r="D335" s="109"/>
      <c r="E335" s="110">
        <v>42</v>
      </c>
      <c r="F335" s="109"/>
      <c r="G335" s="111" t="s">
        <v>0</v>
      </c>
      <c r="H335" s="111" t="s">
        <v>586</v>
      </c>
      <c r="I335" s="332"/>
    </row>
    <row r="336" spans="1:9" s="124" customFormat="1" ht="16.350000000000001" hidden="1" customHeight="1" thickTop="1" thickBot="1" x14ac:dyDescent="0.35">
      <c r="A336" s="765"/>
      <c r="B336" s="107" t="s">
        <v>383</v>
      </c>
      <c r="C336" s="108">
        <v>4</v>
      </c>
      <c r="D336" s="109"/>
      <c r="E336" s="110"/>
      <c r="F336" s="109"/>
      <c r="G336" s="111" t="s">
        <v>62</v>
      </c>
      <c r="H336" s="111" t="s">
        <v>587</v>
      </c>
      <c r="I336" s="332"/>
    </row>
    <row r="337" spans="1:9" s="124" customFormat="1" ht="16.350000000000001" hidden="1" customHeight="1" thickTop="1" thickBot="1" x14ac:dyDescent="0.35">
      <c r="A337" s="766"/>
      <c r="B337" s="288" t="s">
        <v>585</v>
      </c>
      <c r="C337" s="289"/>
      <c r="D337" s="285"/>
      <c r="E337" s="284"/>
      <c r="F337" s="285"/>
      <c r="G337" s="286" t="s">
        <v>586</v>
      </c>
      <c r="H337" s="286" t="s">
        <v>587</v>
      </c>
      <c r="I337" s="287"/>
    </row>
    <row r="338" spans="1:9" s="124" customFormat="1" ht="16.350000000000001" hidden="1" customHeight="1" thickBot="1" x14ac:dyDescent="0.35">
      <c r="A338" s="764">
        <v>175</v>
      </c>
      <c r="B338" s="112" t="s">
        <v>588</v>
      </c>
      <c r="C338" s="113">
        <v>18</v>
      </c>
      <c r="D338" s="114"/>
      <c r="E338" s="115">
        <v>1</v>
      </c>
      <c r="F338" s="114"/>
      <c r="G338" s="116" t="s">
        <v>7</v>
      </c>
      <c r="H338" s="116" t="s">
        <v>9</v>
      </c>
      <c r="I338" s="280"/>
    </row>
    <row r="339" spans="1:9" s="124" customFormat="1" ht="16.350000000000001" hidden="1" customHeight="1" thickTop="1" thickBot="1" x14ac:dyDescent="0.35">
      <c r="A339" s="766"/>
      <c r="B339" s="288" t="s">
        <v>589</v>
      </c>
      <c r="C339" s="289"/>
      <c r="D339" s="285"/>
      <c r="E339" s="284"/>
      <c r="F339" s="285"/>
      <c r="G339" s="286" t="s">
        <v>9</v>
      </c>
      <c r="H339" s="286" t="s">
        <v>7</v>
      </c>
      <c r="I339" s="287"/>
    </row>
    <row r="340" spans="1:9" s="124" customFormat="1" ht="16.350000000000001" hidden="1" customHeight="1" thickBot="1" x14ac:dyDescent="0.35">
      <c r="A340" s="764">
        <v>176</v>
      </c>
      <c r="B340" s="112" t="s">
        <v>342</v>
      </c>
      <c r="C340" s="113">
        <v>30</v>
      </c>
      <c r="D340" s="114"/>
      <c r="E340" s="115">
        <v>9</v>
      </c>
      <c r="F340" s="114"/>
      <c r="G340" s="116" t="s">
        <v>546</v>
      </c>
      <c r="H340" s="116"/>
      <c r="I340" s="280"/>
    </row>
    <row r="341" spans="1:9" s="124" customFormat="1" ht="16.350000000000001" hidden="1" customHeight="1" thickTop="1" thickBot="1" x14ac:dyDescent="0.35">
      <c r="A341" s="766"/>
      <c r="B341" s="288" t="s">
        <v>143</v>
      </c>
      <c r="C341" s="289">
        <v>9</v>
      </c>
      <c r="D341" s="285"/>
      <c r="E341" s="284"/>
      <c r="F341" s="285"/>
      <c r="G341" s="286" t="s">
        <v>63</v>
      </c>
      <c r="H341" s="286"/>
      <c r="I341" s="287"/>
    </row>
    <row r="342" spans="1:9" s="124" customFormat="1" ht="16.350000000000001" hidden="1" customHeight="1" thickBot="1" x14ac:dyDescent="0.35">
      <c r="A342" s="764">
        <v>177</v>
      </c>
      <c r="B342" s="112" t="s">
        <v>601</v>
      </c>
      <c r="C342" s="113"/>
      <c r="D342" s="114"/>
      <c r="E342" s="115"/>
      <c r="F342" s="114"/>
      <c r="G342" s="116" t="s">
        <v>6</v>
      </c>
      <c r="H342" s="116" t="s">
        <v>0</v>
      </c>
      <c r="I342" s="280"/>
    </row>
    <row r="343" spans="1:9" s="124" customFormat="1" ht="16.350000000000001" hidden="1" customHeight="1" thickTop="1" thickBot="1" x14ac:dyDescent="0.35">
      <c r="A343" s="765"/>
      <c r="B343" s="107" t="s">
        <v>497</v>
      </c>
      <c r="C343" s="108">
        <v>8</v>
      </c>
      <c r="D343" s="109"/>
      <c r="E343" s="110">
        <v>1</v>
      </c>
      <c r="F343" s="109"/>
      <c r="G343" s="111" t="s">
        <v>0</v>
      </c>
      <c r="H343" s="111" t="s">
        <v>6</v>
      </c>
      <c r="I343" s="332"/>
    </row>
    <row r="344" spans="1:9" s="124" customFormat="1" ht="16.350000000000001" hidden="1" customHeight="1" thickTop="1" thickBot="1" x14ac:dyDescent="0.35">
      <c r="A344" s="765"/>
      <c r="B344" s="107" t="s">
        <v>603</v>
      </c>
      <c r="C344" s="108">
        <v>9</v>
      </c>
      <c r="D344" s="109"/>
      <c r="E344" s="110">
        <v>1</v>
      </c>
      <c r="F344" s="109"/>
      <c r="G344" s="111" t="s">
        <v>0</v>
      </c>
      <c r="H344" s="111" t="s">
        <v>6</v>
      </c>
      <c r="I344" s="332"/>
    </row>
    <row r="345" spans="1:9" s="124" customFormat="1" ht="16.350000000000001" hidden="1" customHeight="1" thickTop="1" thickBot="1" x14ac:dyDescent="0.35">
      <c r="A345" s="765"/>
      <c r="B345" s="220" t="s">
        <v>604</v>
      </c>
      <c r="C345" s="140"/>
      <c r="D345" s="141"/>
      <c r="E345" s="142"/>
      <c r="F345" s="141"/>
      <c r="G345" s="143" t="s">
        <v>462</v>
      </c>
      <c r="H345" s="143" t="s">
        <v>0</v>
      </c>
      <c r="I345" s="297"/>
    </row>
    <row r="346" spans="1:9" s="124" customFormat="1" ht="16.350000000000001" hidden="1" customHeight="1" thickTop="1" thickBot="1" x14ac:dyDescent="0.35">
      <c r="A346" s="761">
        <v>178</v>
      </c>
      <c r="B346" s="198" t="s">
        <v>207</v>
      </c>
      <c r="C346" s="189">
        <v>55</v>
      </c>
      <c r="D346" s="190">
        <v>1</v>
      </c>
      <c r="E346" s="191">
        <v>30</v>
      </c>
      <c r="F346" s="190">
        <v>1</v>
      </c>
      <c r="G346" s="199" t="s">
        <v>3</v>
      </c>
      <c r="H346" s="199" t="s">
        <v>546</v>
      </c>
      <c r="I346" s="221"/>
    </row>
    <row r="347" spans="1:9" s="124" customFormat="1" ht="16.350000000000001" hidden="1" customHeight="1" thickTop="1" thickBot="1" x14ac:dyDescent="0.35">
      <c r="A347" s="762"/>
      <c r="B347" s="107" t="s">
        <v>543</v>
      </c>
      <c r="C347" s="108">
        <v>30</v>
      </c>
      <c r="D347" s="109">
        <v>2</v>
      </c>
      <c r="E347" s="110"/>
      <c r="F347" s="109"/>
      <c r="G347" s="111" t="s">
        <v>546</v>
      </c>
      <c r="H347" s="111" t="s">
        <v>3</v>
      </c>
      <c r="I347" s="231"/>
    </row>
    <row r="348" spans="1:9" s="124" customFormat="1" ht="16.350000000000001" hidden="1" customHeight="1" thickTop="1" thickBot="1" x14ac:dyDescent="0.35">
      <c r="A348" s="762"/>
      <c r="B348" s="107" t="s">
        <v>575</v>
      </c>
      <c r="C348" s="108"/>
      <c r="D348" s="109"/>
      <c r="E348" s="110"/>
      <c r="F348" s="109"/>
      <c r="G348" s="111" t="s">
        <v>546</v>
      </c>
      <c r="H348" s="111" t="s">
        <v>3</v>
      </c>
      <c r="I348" s="231"/>
    </row>
    <row r="349" spans="1:9" s="124" customFormat="1" ht="16.350000000000001" hidden="1" customHeight="1" thickTop="1" thickBot="1" x14ac:dyDescent="0.35">
      <c r="A349" s="762"/>
      <c r="B349" s="220" t="s">
        <v>605</v>
      </c>
      <c r="C349" s="140"/>
      <c r="D349" s="141"/>
      <c r="E349" s="142"/>
      <c r="F349" s="141"/>
      <c r="G349" s="143" t="s">
        <v>546</v>
      </c>
      <c r="H349" s="143" t="s">
        <v>3</v>
      </c>
      <c r="I349" s="230"/>
    </row>
    <row r="350" spans="1:9" s="124" customFormat="1" ht="16.350000000000001" hidden="1" customHeight="1" thickBot="1" x14ac:dyDescent="0.35">
      <c r="A350" s="764">
        <v>179</v>
      </c>
      <c r="B350" s="112" t="s">
        <v>325</v>
      </c>
      <c r="C350" s="113">
        <v>2</v>
      </c>
      <c r="D350" s="114">
        <v>1</v>
      </c>
      <c r="E350" s="115"/>
      <c r="F350" s="114"/>
      <c r="G350" s="116" t="s">
        <v>3</v>
      </c>
      <c r="H350" s="116" t="s">
        <v>4</v>
      </c>
      <c r="I350" s="280"/>
    </row>
    <row r="351" spans="1:9" s="124" customFormat="1" ht="16.350000000000001" hidden="1" customHeight="1" thickTop="1" thickBot="1" x14ac:dyDescent="0.35">
      <c r="A351" s="765"/>
      <c r="B351" s="107" t="s">
        <v>209</v>
      </c>
      <c r="C351" s="108">
        <v>2</v>
      </c>
      <c r="D351" s="109">
        <v>2</v>
      </c>
      <c r="E351" s="110"/>
      <c r="F351" s="109"/>
      <c r="G351" s="111" t="s">
        <v>4</v>
      </c>
      <c r="H351" s="111" t="s">
        <v>3</v>
      </c>
      <c r="I351" s="332"/>
    </row>
    <row r="352" spans="1:9" s="124" customFormat="1" ht="16.350000000000001" hidden="1" customHeight="1" thickTop="1" thickBot="1" x14ac:dyDescent="0.35">
      <c r="A352" s="765"/>
      <c r="B352" s="107" t="s">
        <v>413</v>
      </c>
      <c r="C352" s="108">
        <v>1</v>
      </c>
      <c r="D352" s="109">
        <v>2</v>
      </c>
      <c r="E352" s="110"/>
      <c r="F352" s="109"/>
      <c r="G352" s="111" t="s">
        <v>3</v>
      </c>
      <c r="H352" s="111" t="s">
        <v>4</v>
      </c>
      <c r="I352" s="332"/>
    </row>
    <row r="353" spans="1:9" s="124" customFormat="1" ht="16.350000000000001" hidden="1" customHeight="1" thickTop="1" thickBot="1" x14ac:dyDescent="0.35">
      <c r="A353" s="765"/>
      <c r="B353" s="107" t="s">
        <v>201</v>
      </c>
      <c r="C353" s="108">
        <v>1</v>
      </c>
      <c r="D353" s="109">
        <v>1</v>
      </c>
      <c r="E353" s="110"/>
      <c r="F353" s="109"/>
      <c r="G353" s="111" t="s">
        <v>4</v>
      </c>
      <c r="H353" s="111" t="s">
        <v>3</v>
      </c>
      <c r="I353" s="332"/>
    </row>
    <row r="354" spans="1:9" s="124" customFormat="1" ht="16.350000000000001" hidden="1" customHeight="1" thickTop="1" thickBot="1" x14ac:dyDescent="0.35">
      <c r="A354" s="765"/>
      <c r="B354" s="220" t="s">
        <v>606</v>
      </c>
      <c r="C354" s="140"/>
      <c r="D354" s="141"/>
      <c r="E354" s="142"/>
      <c r="F354" s="141"/>
      <c r="G354" s="143" t="s">
        <v>4</v>
      </c>
      <c r="H354" s="143" t="s">
        <v>3</v>
      </c>
      <c r="I354" s="297"/>
    </row>
    <row r="355" spans="1:9" s="124" customFormat="1" ht="16.350000000000001" hidden="1" customHeight="1" thickTop="1" thickBot="1" x14ac:dyDescent="0.35">
      <c r="A355" s="761">
        <v>180</v>
      </c>
      <c r="B355" s="198" t="s">
        <v>609</v>
      </c>
      <c r="C355" s="189">
        <v>1</v>
      </c>
      <c r="D355" s="190">
        <v>3</v>
      </c>
      <c r="E355" s="191"/>
      <c r="F355" s="190"/>
      <c r="G355" s="199" t="s">
        <v>451</v>
      </c>
      <c r="H355" s="199" t="s">
        <v>3</v>
      </c>
      <c r="I355" s="221"/>
    </row>
    <row r="356" spans="1:9" s="124" customFormat="1" ht="16.350000000000001" hidden="1" customHeight="1" thickTop="1" thickBot="1" x14ac:dyDescent="0.35">
      <c r="A356" s="762"/>
      <c r="B356" s="220" t="s">
        <v>421</v>
      </c>
      <c r="C356" s="140">
        <v>30</v>
      </c>
      <c r="D356" s="141">
        <v>1</v>
      </c>
      <c r="E356" s="142">
        <v>1</v>
      </c>
      <c r="F356" s="141">
        <v>1</v>
      </c>
      <c r="G356" s="143" t="s">
        <v>3</v>
      </c>
      <c r="H356" s="143" t="s">
        <v>451</v>
      </c>
      <c r="I356" s="230"/>
    </row>
    <row r="357" spans="1:9" s="124" customFormat="1" ht="16.350000000000001" hidden="1" customHeight="1" thickBot="1" x14ac:dyDescent="0.35">
      <c r="A357" s="764">
        <v>181</v>
      </c>
      <c r="B357" s="112" t="s">
        <v>392</v>
      </c>
      <c r="C357" s="113">
        <v>6</v>
      </c>
      <c r="D357" s="114">
        <v>2</v>
      </c>
      <c r="E357" s="115"/>
      <c r="F357" s="114"/>
      <c r="G357" s="116" t="s">
        <v>62</v>
      </c>
      <c r="H357" s="116" t="s">
        <v>7</v>
      </c>
      <c r="I357" s="280"/>
    </row>
    <row r="358" spans="1:9" s="124" customFormat="1" ht="16.350000000000001" hidden="1" customHeight="1" thickTop="1" thickBot="1" x14ac:dyDescent="0.35">
      <c r="A358" s="766"/>
      <c r="B358" s="288" t="s">
        <v>445</v>
      </c>
      <c r="C358" s="289">
        <v>15</v>
      </c>
      <c r="D358" s="285">
        <v>1</v>
      </c>
      <c r="E358" s="284">
        <v>6</v>
      </c>
      <c r="F358" s="285">
        <v>1</v>
      </c>
      <c r="G358" s="286" t="s">
        <v>7</v>
      </c>
      <c r="H358" s="286" t="s">
        <v>62</v>
      </c>
      <c r="I358" s="287"/>
    </row>
    <row r="359" spans="1:9" s="124" customFormat="1" ht="16.350000000000001" hidden="1" customHeight="1" thickBot="1" x14ac:dyDescent="0.35">
      <c r="A359" s="764">
        <v>182</v>
      </c>
      <c r="B359" s="112" t="s">
        <v>610</v>
      </c>
      <c r="C359" s="113">
        <v>40</v>
      </c>
      <c r="D359" s="114">
        <v>1</v>
      </c>
      <c r="E359" s="115">
        <v>2</v>
      </c>
      <c r="F359" s="114">
        <v>1</v>
      </c>
      <c r="G359" s="116" t="s">
        <v>611</v>
      </c>
      <c r="H359" s="116" t="s">
        <v>6</v>
      </c>
      <c r="I359" s="280"/>
    </row>
    <row r="360" spans="1:9" s="124" customFormat="1" ht="16.350000000000001" hidden="1" customHeight="1" thickTop="1" thickBot="1" x14ac:dyDescent="0.35">
      <c r="A360" s="766"/>
      <c r="B360" s="288" t="s">
        <v>324</v>
      </c>
      <c r="C360" s="289">
        <v>2</v>
      </c>
      <c r="D360" s="285">
        <v>1</v>
      </c>
      <c r="E360" s="284"/>
      <c r="F360" s="285"/>
      <c r="G360" s="286" t="s">
        <v>6</v>
      </c>
      <c r="H360" s="286" t="s">
        <v>451</v>
      </c>
      <c r="I360" s="287"/>
    </row>
    <row r="361" spans="1:9" s="124" customFormat="1" ht="24.6" thickTop="1" thickBot="1" x14ac:dyDescent="0.5">
      <c r="A361" s="794">
        <v>2021</v>
      </c>
      <c r="B361" s="795"/>
      <c r="C361" s="795"/>
      <c r="D361" s="795"/>
      <c r="E361" s="795"/>
      <c r="F361" s="795"/>
      <c r="G361" s="795"/>
      <c r="H361" s="795"/>
      <c r="I361" s="795"/>
    </row>
    <row r="362" spans="1:9" s="124" customFormat="1" ht="16.350000000000001" customHeight="1" thickTop="1" thickBot="1" x14ac:dyDescent="0.35">
      <c r="A362" s="796">
        <v>183</v>
      </c>
      <c r="B362" s="198" t="s">
        <v>224</v>
      </c>
      <c r="C362" s="189"/>
      <c r="D362" s="190"/>
      <c r="E362" s="191"/>
      <c r="F362" s="190"/>
      <c r="G362" s="199" t="s">
        <v>4</v>
      </c>
      <c r="H362" s="199" t="s">
        <v>62</v>
      </c>
      <c r="I362" s="221" t="s">
        <v>648</v>
      </c>
    </row>
    <row r="363" spans="1:9" s="124" customFormat="1" ht="16.350000000000001" customHeight="1" thickTop="1" thickBot="1" x14ac:dyDescent="0.35">
      <c r="A363" s="797"/>
      <c r="B363" s="107" t="s">
        <v>254</v>
      </c>
      <c r="C363" s="108">
        <v>51</v>
      </c>
      <c r="D363" s="109"/>
      <c r="E363" s="110">
        <v>46</v>
      </c>
      <c r="F363" s="109"/>
      <c r="G363" s="111" t="s">
        <v>4</v>
      </c>
      <c r="H363" s="111" t="s">
        <v>62</v>
      </c>
      <c r="I363" s="231"/>
    </row>
    <row r="364" spans="1:9" s="124" customFormat="1" ht="16.350000000000001" customHeight="1" thickTop="1" thickBot="1" x14ac:dyDescent="0.35">
      <c r="A364" s="797"/>
      <c r="B364" s="107" t="s">
        <v>647</v>
      </c>
      <c r="C364" s="108"/>
      <c r="D364" s="109"/>
      <c r="E364" s="110"/>
      <c r="F364" s="109"/>
      <c r="G364" s="111" t="s">
        <v>4</v>
      </c>
      <c r="H364" s="111" t="s">
        <v>62</v>
      </c>
      <c r="I364" s="231"/>
    </row>
    <row r="365" spans="1:9" s="124" customFormat="1" ht="16.350000000000001" customHeight="1" thickTop="1" thickBot="1" x14ac:dyDescent="0.35">
      <c r="A365" s="798"/>
      <c r="B365" s="200" t="s">
        <v>202</v>
      </c>
      <c r="C365" s="201"/>
      <c r="D365" s="202"/>
      <c r="E365" s="203"/>
      <c r="F365" s="202"/>
      <c r="G365" s="204" t="s">
        <v>62</v>
      </c>
      <c r="H365" s="204" t="s">
        <v>4</v>
      </c>
      <c r="I365" s="222"/>
    </row>
    <row r="366" spans="1:9" s="124" customFormat="1" ht="16.350000000000001" customHeight="1" thickTop="1" thickBot="1" x14ac:dyDescent="0.35">
      <c r="A366" s="761">
        <v>184</v>
      </c>
      <c r="B366" s="198" t="s">
        <v>649</v>
      </c>
      <c r="C366" s="189"/>
      <c r="D366" s="190"/>
      <c r="E366" s="191"/>
      <c r="F366" s="190"/>
      <c r="G366" s="199" t="s">
        <v>461</v>
      </c>
      <c r="H366" s="199" t="s">
        <v>381</v>
      </c>
      <c r="I366" s="221"/>
    </row>
    <row r="367" spans="1:9" s="124" customFormat="1" ht="16.350000000000001" customHeight="1" thickTop="1" thickBot="1" x14ac:dyDescent="0.35">
      <c r="A367" s="762"/>
      <c r="B367" s="107" t="s">
        <v>248</v>
      </c>
      <c r="C367" s="108"/>
      <c r="D367" s="109"/>
      <c r="E367" s="110"/>
      <c r="F367" s="109"/>
      <c r="G367" s="111" t="s">
        <v>9</v>
      </c>
      <c r="H367" s="111" t="s">
        <v>8</v>
      </c>
      <c r="I367" s="231"/>
    </row>
    <row r="368" spans="1:9" s="124" customFormat="1" ht="16.350000000000001" customHeight="1" thickTop="1" thickBot="1" x14ac:dyDescent="0.35">
      <c r="A368" s="763"/>
      <c r="B368" s="200" t="s">
        <v>404</v>
      </c>
      <c r="C368" s="201"/>
      <c r="D368" s="202"/>
      <c r="E368" s="203"/>
      <c r="F368" s="202"/>
      <c r="G368" s="204" t="s">
        <v>9</v>
      </c>
      <c r="H368" s="204" t="s">
        <v>8</v>
      </c>
      <c r="I368" s="222"/>
    </row>
    <row r="369" spans="1:9" s="124" customFormat="1" ht="16.350000000000001" customHeight="1" thickTop="1" thickBot="1" x14ac:dyDescent="0.35">
      <c r="A369" s="457">
        <v>185</v>
      </c>
      <c r="B369" s="139" t="s">
        <v>405</v>
      </c>
      <c r="C369" s="189"/>
      <c r="D369" s="190"/>
      <c r="E369" s="191"/>
      <c r="F369" s="190"/>
      <c r="G369" s="199" t="s">
        <v>8</v>
      </c>
      <c r="H369" s="199" t="s">
        <v>3</v>
      </c>
      <c r="I369" s="221"/>
    </row>
    <row r="370" spans="1:9" s="124" customFormat="1" ht="16.350000000000001" customHeight="1" thickTop="1" thickBot="1" x14ac:dyDescent="0.35">
      <c r="A370" s="457"/>
      <c r="B370" s="458" t="s">
        <v>650</v>
      </c>
      <c r="C370" s="108"/>
      <c r="D370" s="109"/>
      <c r="E370" s="110"/>
      <c r="F370" s="109"/>
      <c r="G370" s="111" t="s">
        <v>8</v>
      </c>
      <c r="H370" s="111" t="s">
        <v>3</v>
      </c>
      <c r="I370" s="231"/>
    </row>
    <row r="371" spans="1:9" s="124" customFormat="1" ht="16.350000000000001" customHeight="1" thickTop="1" thickBot="1" x14ac:dyDescent="0.35">
      <c r="A371" s="457"/>
      <c r="B371" s="458" t="s">
        <v>609</v>
      </c>
      <c r="C371" s="108"/>
      <c r="D371" s="109"/>
      <c r="E371" s="110"/>
      <c r="F371" s="109"/>
      <c r="G371" s="111" t="s">
        <v>3</v>
      </c>
      <c r="H371" s="111" t="s">
        <v>8</v>
      </c>
      <c r="I371" s="231"/>
    </row>
    <row r="372" spans="1:9" s="124" customFormat="1" ht="16.350000000000001" customHeight="1" thickTop="1" thickBot="1" x14ac:dyDescent="0.35">
      <c r="A372" s="457"/>
      <c r="B372" s="459" t="s">
        <v>651</v>
      </c>
      <c r="C372" s="201"/>
      <c r="D372" s="202"/>
      <c r="E372" s="203"/>
      <c r="F372" s="202"/>
      <c r="G372" s="204" t="s">
        <v>61</v>
      </c>
      <c r="H372" s="204" t="s">
        <v>652</v>
      </c>
      <c r="I372" s="222"/>
    </row>
    <row r="373" spans="1:9" s="124" customFormat="1" ht="16.350000000000001" customHeight="1" thickTop="1" thickBot="1" x14ac:dyDescent="0.35">
      <c r="A373" s="799">
        <v>186</v>
      </c>
      <c r="B373" s="139" t="s">
        <v>207</v>
      </c>
      <c r="C373" s="189"/>
      <c r="D373" s="190"/>
      <c r="E373" s="191"/>
      <c r="F373" s="190"/>
      <c r="G373" s="199" t="s">
        <v>546</v>
      </c>
      <c r="H373" s="199" t="s">
        <v>9</v>
      </c>
      <c r="I373" s="221"/>
    </row>
    <row r="374" spans="1:9" s="124" customFormat="1" ht="16.350000000000001" customHeight="1" thickTop="1" thickBot="1" x14ac:dyDescent="0.35">
      <c r="A374" s="799"/>
      <c r="B374" s="144" t="s">
        <v>30</v>
      </c>
      <c r="C374" s="140"/>
      <c r="D374" s="141"/>
      <c r="E374" s="142"/>
      <c r="F374" s="141"/>
      <c r="G374" s="143" t="s">
        <v>9</v>
      </c>
      <c r="H374" s="143" t="s">
        <v>546</v>
      </c>
      <c r="I374" s="230"/>
    </row>
    <row r="375" spans="1:9" s="124" customFormat="1" ht="16.350000000000001" customHeight="1" thickTop="1" thickBot="1" x14ac:dyDescent="0.35">
      <c r="A375" s="761">
        <v>187</v>
      </c>
      <c r="B375" s="198" t="s">
        <v>77</v>
      </c>
      <c r="C375" s="189"/>
      <c r="D375" s="190"/>
      <c r="E375" s="191"/>
      <c r="F375" s="190"/>
      <c r="G375" s="199" t="s">
        <v>63</v>
      </c>
      <c r="H375" s="199" t="s">
        <v>546</v>
      </c>
      <c r="I375" s="221" t="s">
        <v>656</v>
      </c>
    </row>
    <row r="376" spans="1:9" s="124" customFormat="1" ht="16.350000000000001" customHeight="1" thickTop="1" thickBot="1" x14ac:dyDescent="0.35">
      <c r="A376" s="762"/>
      <c r="B376" s="220" t="s">
        <v>409</v>
      </c>
      <c r="C376" s="140"/>
      <c r="D376" s="141"/>
      <c r="E376" s="142"/>
      <c r="F376" s="141"/>
      <c r="G376" s="143" t="s">
        <v>546</v>
      </c>
      <c r="H376" s="143" t="s">
        <v>63</v>
      </c>
      <c r="I376" s="230"/>
    </row>
    <row r="377" spans="1:9" s="124" customFormat="1" ht="16.350000000000001" customHeight="1" thickTop="1" thickBot="1" x14ac:dyDescent="0.35">
      <c r="A377" s="761">
        <v>188</v>
      </c>
      <c r="B377" s="198" t="s">
        <v>686</v>
      </c>
      <c r="C377" s="189"/>
      <c r="D377" s="190"/>
      <c r="E377" s="191"/>
      <c r="F377" s="190"/>
      <c r="G377" s="199" t="s">
        <v>7</v>
      </c>
      <c r="H377" s="199" t="s">
        <v>451</v>
      </c>
      <c r="I377" s="221"/>
    </row>
    <row r="378" spans="1:9" s="124" customFormat="1" ht="16.350000000000001" customHeight="1" thickTop="1" thickBot="1" x14ac:dyDescent="0.35">
      <c r="A378" s="762"/>
      <c r="B378" s="107" t="s">
        <v>687</v>
      </c>
      <c r="C378" s="108"/>
      <c r="D378" s="109"/>
      <c r="E378" s="110"/>
      <c r="F378" s="109"/>
      <c r="G378" s="111" t="s">
        <v>451</v>
      </c>
      <c r="H378" s="111" t="s">
        <v>7</v>
      </c>
      <c r="I378" s="231"/>
    </row>
    <row r="379" spans="1:9" s="124" customFormat="1" ht="16.350000000000001" customHeight="1" thickTop="1" thickBot="1" x14ac:dyDescent="0.35">
      <c r="A379" s="763"/>
      <c r="B379" s="200" t="s">
        <v>245</v>
      </c>
      <c r="C379" s="201"/>
      <c r="D379" s="202"/>
      <c r="E379" s="203"/>
      <c r="F379" s="202"/>
      <c r="G379" s="204" t="s">
        <v>451</v>
      </c>
      <c r="H379" s="204" t="s">
        <v>7</v>
      </c>
      <c r="I379" s="222"/>
    </row>
    <row r="380" spans="1:9" s="124" customFormat="1" ht="16.350000000000001" customHeight="1" thickTop="1" thickBot="1" x14ac:dyDescent="0.35">
      <c r="A380" s="800">
        <v>202</v>
      </c>
      <c r="B380" s="107" t="s">
        <v>326</v>
      </c>
      <c r="C380" s="108"/>
      <c r="D380" s="109"/>
      <c r="E380" s="110"/>
      <c r="F380" s="109"/>
      <c r="G380" s="111" t="s">
        <v>8</v>
      </c>
      <c r="H380" s="111" t="s">
        <v>9</v>
      </c>
      <c r="I380" s="332"/>
    </row>
    <row r="381" spans="1:9" s="124" customFormat="1" ht="16.350000000000001" customHeight="1" thickTop="1" thickBot="1" x14ac:dyDescent="0.35">
      <c r="A381" s="801"/>
      <c r="B381" s="220" t="s">
        <v>207</v>
      </c>
      <c r="C381" s="140"/>
      <c r="D381" s="141"/>
      <c r="E381" s="142"/>
      <c r="F381" s="141"/>
      <c r="G381" s="143" t="s">
        <v>9</v>
      </c>
      <c r="H381" s="143" t="s">
        <v>8</v>
      </c>
      <c r="I381" s="297"/>
    </row>
    <row r="382" spans="1:9" s="124" customFormat="1" ht="16.2" customHeight="1" thickTop="1" thickBot="1" x14ac:dyDescent="0.35">
      <c r="A382" s="761">
        <v>189</v>
      </c>
      <c r="B382" s="198" t="s">
        <v>165</v>
      </c>
      <c r="C382" s="189"/>
      <c r="D382" s="190"/>
      <c r="E382" s="191"/>
      <c r="F382" s="190"/>
      <c r="G382" s="199" t="s">
        <v>417</v>
      </c>
      <c r="H382" s="199" t="s">
        <v>6</v>
      </c>
      <c r="I382" s="221"/>
    </row>
    <row r="383" spans="1:9" s="124" customFormat="1" ht="16.350000000000001" customHeight="1" thickTop="1" thickBot="1" x14ac:dyDescent="0.35">
      <c r="A383" s="762"/>
      <c r="B383" s="107" t="s">
        <v>345</v>
      </c>
      <c r="C383" s="108"/>
      <c r="D383" s="109"/>
      <c r="E383" s="110"/>
      <c r="F383" s="109"/>
      <c r="G383" s="111" t="s">
        <v>6</v>
      </c>
      <c r="H383" s="111" t="s">
        <v>417</v>
      </c>
      <c r="I383" s="231"/>
    </row>
    <row r="384" spans="1:9" s="124" customFormat="1" ht="16.2" customHeight="1" thickTop="1" thickBot="1" x14ac:dyDescent="0.35">
      <c r="A384" s="762"/>
      <c r="B384" s="107" t="s">
        <v>726</v>
      </c>
      <c r="C384" s="108"/>
      <c r="D384" s="109"/>
      <c r="E384" s="110"/>
      <c r="F384" s="109"/>
      <c r="G384" s="111" t="s">
        <v>6</v>
      </c>
      <c r="H384" s="111" t="s">
        <v>417</v>
      </c>
      <c r="I384" s="231"/>
    </row>
    <row r="385" spans="1:9" s="124" customFormat="1" ht="16.2" customHeight="1" thickTop="1" thickBot="1" x14ac:dyDescent="0.35">
      <c r="A385" s="762"/>
      <c r="B385" s="107" t="s">
        <v>727</v>
      </c>
      <c r="C385" s="108"/>
      <c r="D385" s="109"/>
      <c r="E385" s="110"/>
      <c r="F385" s="109"/>
      <c r="G385" s="111" t="s">
        <v>417</v>
      </c>
      <c r="H385" s="111" t="s">
        <v>6</v>
      </c>
      <c r="I385" s="231"/>
    </row>
    <row r="386" spans="1:9" s="124" customFormat="1" ht="13.2" customHeight="1" thickTop="1" thickBot="1" x14ac:dyDescent="0.35">
      <c r="A386" s="763"/>
      <c r="B386" s="200" t="s">
        <v>96</v>
      </c>
      <c r="C386" s="201"/>
      <c r="D386" s="202"/>
      <c r="E386" s="203"/>
      <c r="F386" s="202"/>
      <c r="G386" s="204" t="s">
        <v>6</v>
      </c>
      <c r="H386" s="204" t="s">
        <v>417</v>
      </c>
      <c r="I386" s="222"/>
    </row>
    <row r="387" spans="1:9" s="124" customFormat="1" ht="13.2" customHeight="1" thickTop="1" thickBot="1" x14ac:dyDescent="0.35">
      <c r="A387" s="761">
        <v>190</v>
      </c>
      <c r="B387" s="198" t="s">
        <v>421</v>
      </c>
      <c r="C387" s="189"/>
      <c r="D387" s="190"/>
      <c r="E387" s="191"/>
      <c r="F387" s="190"/>
      <c r="G387" s="199" t="s">
        <v>451</v>
      </c>
      <c r="H387" s="199" t="s">
        <v>721</v>
      </c>
      <c r="I387" s="221"/>
    </row>
    <row r="388" spans="1:9" s="124" customFormat="1" ht="13.2" customHeight="1" thickTop="1" thickBot="1" x14ac:dyDescent="0.35">
      <c r="A388" s="762"/>
      <c r="B388" s="107" t="s">
        <v>484</v>
      </c>
      <c r="C388" s="108"/>
      <c r="D388" s="109"/>
      <c r="E388" s="110"/>
      <c r="F388" s="109"/>
      <c r="G388" s="111" t="s">
        <v>451</v>
      </c>
      <c r="H388" s="111" t="s">
        <v>417</v>
      </c>
      <c r="I388" s="231"/>
    </row>
    <row r="389" spans="1:9" s="124" customFormat="1" ht="13.2" customHeight="1" thickTop="1" thickBot="1" x14ac:dyDescent="0.35">
      <c r="A389" s="762"/>
      <c r="B389" s="107" t="s">
        <v>524</v>
      </c>
      <c r="C389" s="108"/>
      <c r="D389" s="109"/>
      <c r="E389" s="110"/>
      <c r="F389" s="109"/>
      <c r="G389" s="111" t="s">
        <v>451</v>
      </c>
      <c r="H389" s="111" t="s">
        <v>417</v>
      </c>
      <c r="I389" s="231"/>
    </row>
    <row r="390" spans="1:9" s="124" customFormat="1" ht="13.2" customHeight="1" thickTop="1" thickBot="1" x14ac:dyDescent="0.35">
      <c r="A390" s="762"/>
      <c r="B390" s="107" t="s">
        <v>38</v>
      </c>
      <c r="C390" s="108"/>
      <c r="D390" s="109"/>
      <c r="E390" s="110"/>
      <c r="F390" s="109"/>
      <c r="G390" s="111" t="s">
        <v>417</v>
      </c>
      <c r="H390" s="111" t="s">
        <v>451</v>
      </c>
      <c r="I390" s="231"/>
    </row>
    <row r="391" spans="1:9" s="124" customFormat="1" ht="13.2" customHeight="1" thickTop="1" thickBot="1" x14ac:dyDescent="0.35">
      <c r="A391" s="762"/>
      <c r="B391" s="107" t="s">
        <v>722</v>
      </c>
      <c r="C391" s="108"/>
      <c r="D391" s="109"/>
      <c r="E391" s="110"/>
      <c r="F391" s="109"/>
      <c r="G391" s="111" t="s">
        <v>417</v>
      </c>
      <c r="H391" s="111" t="s">
        <v>451</v>
      </c>
      <c r="I391" s="231"/>
    </row>
    <row r="392" spans="1:9" s="124" customFormat="1" ht="13.2" customHeight="1" thickTop="1" thickBot="1" x14ac:dyDescent="0.35">
      <c r="A392" s="763"/>
      <c r="B392" s="200" t="s">
        <v>723</v>
      </c>
      <c r="C392" s="201"/>
      <c r="D392" s="202"/>
      <c r="E392" s="203"/>
      <c r="F392" s="202"/>
      <c r="G392" s="204" t="s">
        <v>451</v>
      </c>
      <c r="H392" s="204" t="s">
        <v>417</v>
      </c>
      <c r="I392" s="222"/>
    </row>
    <row r="393" spans="1:9" s="124" customFormat="1" ht="13.2" customHeight="1" thickTop="1" thickBot="1" x14ac:dyDescent="0.35">
      <c r="A393" s="761">
        <v>191</v>
      </c>
      <c r="B393" s="198" t="s">
        <v>664</v>
      </c>
      <c r="C393" s="189"/>
      <c r="D393" s="190"/>
      <c r="E393" s="191"/>
      <c r="F393" s="190"/>
      <c r="G393" s="199" t="s">
        <v>3</v>
      </c>
      <c r="H393" s="199" t="s">
        <v>4</v>
      </c>
      <c r="I393" s="221"/>
    </row>
    <row r="394" spans="1:9" s="124" customFormat="1" ht="13.2" customHeight="1" thickTop="1" thickBot="1" x14ac:dyDescent="0.35">
      <c r="A394" s="762"/>
      <c r="B394" s="107" t="s">
        <v>413</v>
      </c>
      <c r="C394" s="108"/>
      <c r="D394" s="109"/>
      <c r="E394" s="110"/>
      <c r="F394" s="109"/>
      <c r="G394" s="111" t="s">
        <v>4</v>
      </c>
      <c r="H394" s="111" t="s">
        <v>3</v>
      </c>
      <c r="I394" s="231"/>
    </row>
    <row r="395" spans="1:9" s="124" customFormat="1" ht="16.350000000000001" customHeight="1" thickTop="1" thickBot="1" x14ac:dyDescent="0.35">
      <c r="A395" s="763"/>
      <c r="B395" s="200" t="s">
        <v>724</v>
      </c>
      <c r="C395" s="201"/>
      <c r="D395" s="202"/>
      <c r="E395" s="203"/>
      <c r="F395" s="202"/>
      <c r="G395" s="204" t="s">
        <v>4</v>
      </c>
      <c r="H395" s="204" t="s">
        <v>3</v>
      </c>
      <c r="I395" s="222"/>
    </row>
    <row r="396" spans="1:9" s="124" customFormat="1" ht="16.350000000000001" customHeight="1" thickTop="1" thickBot="1" x14ac:dyDescent="0.35">
      <c r="A396" s="761">
        <v>192</v>
      </c>
      <c r="B396" s="198" t="s">
        <v>725</v>
      </c>
      <c r="C396" s="189"/>
      <c r="D396" s="190"/>
      <c r="E396" s="191"/>
      <c r="F396" s="190"/>
      <c r="G396" s="199" t="s">
        <v>9</v>
      </c>
      <c r="H396" s="199" t="s">
        <v>451</v>
      </c>
      <c r="I396" s="221"/>
    </row>
    <row r="397" spans="1:9" s="124" customFormat="1" ht="16.350000000000001" customHeight="1" thickTop="1" thickBot="1" x14ac:dyDescent="0.35">
      <c r="A397" s="763"/>
      <c r="B397" s="200" t="s">
        <v>38</v>
      </c>
      <c r="C397" s="201"/>
      <c r="D397" s="202"/>
      <c r="E397" s="203"/>
      <c r="F397" s="202"/>
      <c r="G397" s="204" t="s">
        <v>451</v>
      </c>
      <c r="H397" s="204" t="s">
        <v>9</v>
      </c>
      <c r="I397" s="222"/>
    </row>
    <row r="398" spans="1:9" s="124" customFormat="1" ht="16.2" customHeight="1" thickTop="1" thickBot="1" x14ac:dyDescent="0.35">
      <c r="A398" s="761">
        <v>193</v>
      </c>
      <c r="B398" s="198" t="s">
        <v>228</v>
      </c>
      <c r="C398" s="189"/>
      <c r="D398" s="190"/>
      <c r="E398" s="191"/>
      <c r="F398" s="190"/>
      <c r="G398" s="199" t="s">
        <v>62</v>
      </c>
      <c r="H398" s="199" t="s">
        <v>3</v>
      </c>
      <c r="I398" s="221"/>
    </row>
    <row r="399" spans="1:9" s="124" customFormat="1" ht="16.350000000000001" customHeight="1" thickTop="1" thickBot="1" x14ac:dyDescent="0.35">
      <c r="A399" s="763"/>
      <c r="B399" s="200" t="s">
        <v>257</v>
      </c>
      <c r="C399" s="201"/>
      <c r="D399" s="202"/>
      <c r="E399" s="203"/>
      <c r="F399" s="202"/>
      <c r="G399" s="204" t="s">
        <v>3</v>
      </c>
      <c r="H399" s="204" t="s">
        <v>62</v>
      </c>
      <c r="I399" s="222"/>
    </row>
    <row r="400" spans="1:9" s="124" customFormat="1" ht="16.350000000000001" customHeight="1" thickTop="1" thickBot="1" x14ac:dyDescent="0.35">
      <c r="A400" s="761">
        <v>194</v>
      </c>
      <c r="B400" s="198" t="s">
        <v>324</v>
      </c>
      <c r="C400" s="189"/>
      <c r="D400" s="190"/>
      <c r="E400" s="191"/>
      <c r="F400" s="190"/>
      <c r="G400" s="199" t="s">
        <v>4</v>
      </c>
      <c r="H400" s="199" t="s">
        <v>462</v>
      </c>
      <c r="I400" s="221"/>
    </row>
    <row r="401" spans="1:9" s="124" customFormat="1" ht="16.350000000000001" customHeight="1" thickTop="1" thickBot="1" x14ac:dyDescent="0.35">
      <c r="A401" s="763"/>
      <c r="B401" s="200" t="s">
        <v>328</v>
      </c>
      <c r="C401" s="201"/>
      <c r="D401" s="202"/>
      <c r="E401" s="203"/>
      <c r="F401" s="202"/>
      <c r="G401" s="204" t="s">
        <v>462</v>
      </c>
      <c r="H401" s="204" t="s">
        <v>4</v>
      </c>
      <c r="I401" s="222"/>
    </row>
    <row r="402" spans="1:9" s="124" customFormat="1" ht="16.350000000000001" customHeight="1" thickTop="1" thickBot="1" x14ac:dyDescent="0.35">
      <c r="A402" s="761">
        <v>195</v>
      </c>
      <c r="B402" s="198" t="s">
        <v>220</v>
      </c>
      <c r="C402" s="189"/>
      <c r="D402" s="190"/>
      <c r="E402" s="191"/>
      <c r="F402" s="190"/>
      <c r="G402" s="199" t="s">
        <v>546</v>
      </c>
      <c r="H402" s="199" t="s">
        <v>417</v>
      </c>
      <c r="I402" s="221"/>
    </row>
    <row r="403" spans="1:9" s="124" customFormat="1" ht="16.350000000000001" customHeight="1" thickTop="1" thickBot="1" x14ac:dyDescent="0.35">
      <c r="A403" s="762"/>
      <c r="B403" s="107" t="s">
        <v>345</v>
      </c>
      <c r="C403" s="108"/>
      <c r="D403" s="109"/>
      <c r="E403" s="110"/>
      <c r="F403" s="109"/>
      <c r="G403" s="111" t="s">
        <v>417</v>
      </c>
      <c r="H403" s="111" t="s">
        <v>546</v>
      </c>
      <c r="I403" s="231"/>
    </row>
    <row r="404" spans="1:9" s="124" customFormat="1" ht="16.350000000000001" customHeight="1" thickTop="1" thickBot="1" x14ac:dyDescent="0.35">
      <c r="A404" s="762"/>
      <c r="B404" s="107" t="s">
        <v>96</v>
      </c>
      <c r="C404" s="108"/>
      <c r="D404" s="109"/>
      <c r="E404" s="110"/>
      <c r="F404" s="109"/>
      <c r="G404" s="111" t="s">
        <v>417</v>
      </c>
      <c r="H404" s="111" t="s">
        <v>546</v>
      </c>
      <c r="I404" s="231"/>
    </row>
    <row r="405" spans="1:9" s="124" customFormat="1" ht="16.350000000000001" customHeight="1" thickTop="1" thickBot="1" x14ac:dyDescent="0.35">
      <c r="A405" s="763"/>
      <c r="B405" s="200" t="s">
        <v>605</v>
      </c>
      <c r="C405" s="201"/>
      <c r="D405" s="202"/>
      <c r="E405" s="203"/>
      <c r="F405" s="202"/>
      <c r="G405" s="204" t="s">
        <v>546</v>
      </c>
      <c r="H405" s="204" t="s">
        <v>417</v>
      </c>
      <c r="I405" s="222"/>
    </row>
    <row r="406" spans="1:9" s="124" customFormat="1" ht="16.350000000000001" customHeight="1" thickTop="1" thickBot="1" x14ac:dyDescent="0.35">
      <c r="A406" s="761">
        <v>196</v>
      </c>
      <c r="B406" s="198" t="s">
        <v>383</v>
      </c>
      <c r="C406" s="189"/>
      <c r="D406" s="190"/>
      <c r="E406" s="191"/>
      <c r="F406" s="190"/>
      <c r="G406" s="199" t="s">
        <v>0</v>
      </c>
      <c r="H406" s="199" t="s">
        <v>417</v>
      </c>
      <c r="I406" s="221"/>
    </row>
    <row r="407" spans="1:9" s="124" customFormat="1" ht="16.350000000000001" customHeight="1" thickTop="1" thickBot="1" x14ac:dyDescent="0.35">
      <c r="A407" s="762"/>
      <c r="B407" s="107" t="s">
        <v>712</v>
      </c>
      <c r="C407" s="108"/>
      <c r="D407" s="109"/>
      <c r="E407" s="110"/>
      <c r="F407" s="109"/>
      <c r="G407" s="111" t="s">
        <v>417</v>
      </c>
      <c r="H407" s="111" t="s">
        <v>0</v>
      </c>
      <c r="I407" s="231"/>
    </row>
    <row r="408" spans="1:9" s="124" customFormat="1" ht="16.350000000000001" customHeight="1" thickTop="1" thickBot="1" x14ac:dyDescent="0.35">
      <c r="A408" s="763"/>
      <c r="B408" s="200" t="s">
        <v>484</v>
      </c>
      <c r="C408" s="201"/>
      <c r="D408" s="202"/>
      <c r="E408" s="203"/>
      <c r="F408" s="202"/>
      <c r="G408" s="204" t="s">
        <v>417</v>
      </c>
      <c r="H408" s="204" t="s">
        <v>0</v>
      </c>
      <c r="I408" s="222"/>
    </row>
    <row r="409" spans="1:9" s="124" customFormat="1" ht="16.350000000000001" customHeight="1" thickTop="1" thickBot="1" x14ac:dyDescent="0.35">
      <c r="A409" s="761">
        <v>197</v>
      </c>
      <c r="B409" s="198" t="s">
        <v>427</v>
      </c>
      <c r="C409" s="189"/>
      <c r="D409" s="190"/>
      <c r="E409" s="191"/>
      <c r="F409" s="190"/>
      <c r="G409" s="199" t="s">
        <v>0</v>
      </c>
      <c r="H409" s="199" t="s">
        <v>9</v>
      </c>
      <c r="I409" s="221"/>
    </row>
    <row r="410" spans="1:9" s="124" customFormat="1" ht="16.350000000000001" customHeight="1" thickTop="1" thickBot="1" x14ac:dyDescent="0.35">
      <c r="A410" s="762"/>
      <c r="B410" s="107" t="s">
        <v>326</v>
      </c>
      <c r="C410" s="108"/>
      <c r="D410" s="109"/>
      <c r="E410" s="110"/>
      <c r="F410" s="109"/>
      <c r="G410" s="111" t="s">
        <v>9</v>
      </c>
      <c r="H410" s="111" t="s">
        <v>0</v>
      </c>
      <c r="I410" s="231"/>
    </row>
    <row r="411" spans="1:9" s="124" customFormat="1" ht="16.350000000000001" customHeight="1" thickTop="1" thickBot="1" x14ac:dyDescent="0.35">
      <c r="A411" s="762"/>
      <c r="B411" s="107" t="s">
        <v>568</v>
      </c>
      <c r="C411" s="108"/>
      <c r="D411" s="109"/>
      <c r="E411" s="110"/>
      <c r="F411" s="109"/>
      <c r="G411" s="111" t="s">
        <v>9</v>
      </c>
      <c r="H411" s="111" t="s">
        <v>0</v>
      </c>
      <c r="I411" s="231"/>
    </row>
    <row r="412" spans="1:9" s="124" customFormat="1" ht="16.350000000000001" customHeight="1" thickTop="1" thickBot="1" x14ac:dyDescent="0.35">
      <c r="A412" s="762"/>
      <c r="B412" s="107" t="s">
        <v>250</v>
      </c>
      <c r="C412" s="108"/>
      <c r="D412" s="109"/>
      <c r="E412" s="110"/>
      <c r="F412" s="109"/>
      <c r="G412" s="111" t="s">
        <v>9</v>
      </c>
      <c r="H412" s="111" t="s">
        <v>0</v>
      </c>
      <c r="I412" s="231"/>
    </row>
    <row r="413" spans="1:9" s="124" customFormat="1" ht="16.350000000000001" customHeight="1" thickTop="1" thickBot="1" x14ac:dyDescent="0.35">
      <c r="A413" s="762"/>
      <c r="B413" s="107" t="s">
        <v>1246</v>
      </c>
      <c r="C413" s="108"/>
      <c r="D413" s="109"/>
      <c r="E413" s="110"/>
      <c r="F413" s="109"/>
      <c r="G413" s="111" t="s">
        <v>9</v>
      </c>
      <c r="H413" s="111" t="s">
        <v>0</v>
      </c>
      <c r="I413" s="231"/>
    </row>
    <row r="414" spans="1:9" s="124" customFormat="1" ht="16.350000000000001" customHeight="1" thickTop="1" thickBot="1" x14ac:dyDescent="0.35">
      <c r="A414" s="762"/>
      <c r="B414" s="107" t="s">
        <v>1247</v>
      </c>
      <c r="C414" s="108"/>
      <c r="D414" s="109"/>
      <c r="E414" s="110"/>
      <c r="F414" s="109"/>
      <c r="G414" s="111" t="s">
        <v>9</v>
      </c>
      <c r="H414" s="111" t="s">
        <v>0</v>
      </c>
      <c r="I414" s="231"/>
    </row>
    <row r="415" spans="1:9" s="124" customFormat="1" ht="16.350000000000001" customHeight="1" thickTop="1" thickBot="1" x14ac:dyDescent="0.35">
      <c r="A415" s="762"/>
      <c r="B415" s="107" t="s">
        <v>1248</v>
      </c>
      <c r="C415" s="108"/>
      <c r="D415" s="109"/>
      <c r="E415" s="110"/>
      <c r="F415" s="109"/>
      <c r="G415" s="111" t="s">
        <v>9</v>
      </c>
      <c r="H415" s="111" t="s">
        <v>0</v>
      </c>
      <c r="I415" s="231"/>
    </row>
    <row r="416" spans="1:9" s="124" customFormat="1" ht="16.350000000000001" customHeight="1" thickTop="1" thickBot="1" x14ac:dyDescent="0.35">
      <c r="A416" s="763"/>
      <c r="B416" s="200" t="s">
        <v>1249</v>
      </c>
      <c r="C416" s="201"/>
      <c r="D416" s="202"/>
      <c r="E416" s="203"/>
      <c r="F416" s="202"/>
      <c r="G416" s="204" t="s">
        <v>9</v>
      </c>
      <c r="H416" s="204" t="s">
        <v>0</v>
      </c>
      <c r="I416" s="222"/>
    </row>
    <row r="417" spans="1:9" s="124" customFormat="1" ht="16.2" customHeight="1" thickTop="1" thickBot="1" x14ac:dyDescent="0.35">
      <c r="A417" s="761">
        <v>198</v>
      </c>
      <c r="B417" s="198" t="s">
        <v>507</v>
      </c>
      <c r="C417" s="189"/>
      <c r="D417" s="190"/>
      <c r="E417" s="191"/>
      <c r="F417" s="190"/>
      <c r="G417" s="199" t="s">
        <v>63</v>
      </c>
      <c r="H417" s="199" t="s">
        <v>62</v>
      </c>
      <c r="I417" s="221"/>
    </row>
    <row r="418" spans="1:9" s="124" customFormat="1" ht="16.350000000000001" customHeight="1" thickTop="1" thickBot="1" x14ac:dyDescent="0.35">
      <c r="A418" s="762"/>
      <c r="B418" s="107" t="s">
        <v>224</v>
      </c>
      <c r="C418" s="108"/>
      <c r="D418" s="109"/>
      <c r="E418" s="110"/>
      <c r="F418" s="109"/>
      <c r="G418" s="111" t="s">
        <v>1250</v>
      </c>
      <c r="H418" s="111" t="s">
        <v>63</v>
      </c>
      <c r="I418" s="231"/>
    </row>
    <row r="419" spans="1:9" s="124" customFormat="1" ht="16.2" customHeight="1" thickTop="1" thickBot="1" x14ac:dyDescent="0.35">
      <c r="A419" s="324"/>
      <c r="B419" s="200" t="s">
        <v>1251</v>
      </c>
      <c r="C419" s="201"/>
      <c r="D419" s="202"/>
      <c r="E419" s="203"/>
      <c r="F419" s="202"/>
      <c r="G419" s="204"/>
      <c r="H419" s="204"/>
      <c r="I419" s="222"/>
    </row>
    <row r="420" spans="1:9" s="124" customFormat="1" ht="16.350000000000001" customHeight="1" thickTop="1" thickBot="1" x14ac:dyDescent="0.35">
      <c r="A420" s="761">
        <v>199</v>
      </c>
      <c r="B420" s="198" t="s">
        <v>135</v>
      </c>
      <c r="C420" s="189"/>
      <c r="D420" s="190"/>
      <c r="E420" s="191"/>
      <c r="F420" s="190"/>
      <c r="G420" s="199" t="s">
        <v>9</v>
      </c>
      <c r="H420" s="199" t="s">
        <v>7</v>
      </c>
      <c r="I420" s="221"/>
    </row>
    <row r="421" spans="1:9" s="124" customFormat="1" ht="16.2" customHeight="1" thickTop="1" thickBot="1" x14ac:dyDescent="0.35">
      <c r="A421" s="762"/>
      <c r="B421" s="107" t="s">
        <v>370</v>
      </c>
      <c r="C421" s="108"/>
      <c r="D421" s="109"/>
      <c r="E421" s="110"/>
      <c r="F421" s="109"/>
      <c r="G421" s="111" t="s">
        <v>9</v>
      </c>
      <c r="H421" s="111" t="s">
        <v>7</v>
      </c>
      <c r="I421" s="231"/>
    </row>
    <row r="422" spans="1:9" s="124" customFormat="1" ht="16.350000000000001" customHeight="1" thickTop="1" thickBot="1" x14ac:dyDescent="0.35">
      <c r="A422" s="763"/>
      <c r="B422" s="200" t="s">
        <v>394</v>
      </c>
      <c r="C422" s="201"/>
      <c r="D422" s="202"/>
      <c r="E422" s="203"/>
      <c r="F422" s="202"/>
      <c r="G422" s="204" t="s">
        <v>7</v>
      </c>
      <c r="H422" s="204" t="s">
        <v>9</v>
      </c>
      <c r="I422" s="222"/>
    </row>
    <row r="423" spans="1:9" s="124" customFormat="1" ht="16.350000000000001" customHeight="1" thickTop="1" thickBot="1" x14ac:dyDescent="0.35">
      <c r="A423" s="761">
        <v>200</v>
      </c>
      <c r="B423" s="198" t="s">
        <v>528</v>
      </c>
      <c r="C423" s="189"/>
      <c r="D423" s="190"/>
      <c r="E423" s="191"/>
      <c r="F423" s="190"/>
      <c r="G423" s="199" t="s">
        <v>8</v>
      </c>
      <c r="H423" s="199" t="s">
        <v>546</v>
      </c>
      <c r="I423" s="221"/>
    </row>
    <row r="424" spans="1:9" s="124" customFormat="1" ht="16.2" customHeight="1" thickTop="1" thickBot="1" x14ac:dyDescent="0.35">
      <c r="A424" s="762"/>
      <c r="B424" s="107" t="s">
        <v>1252</v>
      </c>
      <c r="C424" s="108"/>
      <c r="D424" s="109"/>
      <c r="E424" s="110"/>
      <c r="F424" s="109"/>
      <c r="G424" s="111" t="s">
        <v>546</v>
      </c>
      <c r="H424" s="111" t="s">
        <v>8</v>
      </c>
      <c r="I424" s="231"/>
    </row>
    <row r="425" spans="1:9" s="124" customFormat="1" ht="16.350000000000001" customHeight="1" thickTop="1" thickBot="1" x14ac:dyDescent="0.35">
      <c r="A425" s="763"/>
      <c r="B425" s="200" t="s">
        <v>1253</v>
      </c>
      <c r="C425" s="201"/>
      <c r="D425" s="202"/>
      <c r="E425" s="203"/>
      <c r="F425" s="202"/>
      <c r="G425" s="204" t="s">
        <v>546</v>
      </c>
      <c r="H425" s="204" t="s">
        <v>8</v>
      </c>
      <c r="I425" s="222"/>
    </row>
    <row r="426" spans="1:9" s="124" customFormat="1" ht="16.2" customHeight="1" thickTop="1" thickBot="1" x14ac:dyDescent="0.35">
      <c r="A426" s="761">
        <v>201</v>
      </c>
      <c r="B426" s="107" t="s">
        <v>713</v>
      </c>
      <c r="C426" s="108"/>
      <c r="D426" s="109"/>
      <c r="E426" s="110"/>
      <c r="F426" s="109"/>
      <c r="G426" s="111" t="s">
        <v>7</v>
      </c>
      <c r="H426" s="111" t="s">
        <v>451</v>
      </c>
      <c r="I426" s="231"/>
    </row>
    <row r="427" spans="1:9" s="124" customFormat="1" ht="16.350000000000001" customHeight="1" thickTop="1" thickBot="1" x14ac:dyDescent="0.35">
      <c r="A427" s="762"/>
      <c r="B427" s="107" t="s">
        <v>510</v>
      </c>
      <c r="C427" s="108"/>
      <c r="D427" s="109"/>
      <c r="E427" s="110"/>
      <c r="F427" s="109"/>
      <c r="G427" s="111" t="s">
        <v>451</v>
      </c>
      <c r="H427" s="111" t="s">
        <v>7</v>
      </c>
      <c r="I427" s="231"/>
    </row>
    <row r="428" spans="1:9" s="124" customFormat="1" ht="16.2" customHeight="1" thickTop="1" thickBot="1" x14ac:dyDescent="0.35">
      <c r="A428" s="323">
        <v>202</v>
      </c>
      <c r="B428" s="107"/>
      <c r="C428" s="108"/>
      <c r="D428" s="109"/>
      <c r="E428" s="110"/>
      <c r="F428" s="109"/>
      <c r="G428" s="111"/>
      <c r="H428" s="111"/>
      <c r="I428" s="231"/>
    </row>
    <row r="429" spans="1:9" s="124" customFormat="1" ht="16.350000000000001" customHeight="1" thickTop="1" thickBot="1" x14ac:dyDescent="0.35">
      <c r="A429" s="323"/>
      <c r="B429" s="107"/>
      <c r="C429" s="108"/>
      <c r="D429" s="109"/>
      <c r="E429" s="110"/>
      <c r="F429" s="109"/>
      <c r="G429" s="111"/>
      <c r="H429" s="111"/>
      <c r="I429" s="231"/>
    </row>
    <row r="430" spans="1:9" s="124" customFormat="1" ht="16.350000000000001" customHeight="1" thickTop="1" thickBot="1" x14ac:dyDescent="0.35">
      <c r="A430" s="323"/>
      <c r="B430" s="107"/>
      <c r="C430" s="108"/>
      <c r="D430" s="109"/>
      <c r="E430" s="110"/>
      <c r="F430" s="109"/>
      <c r="G430" s="111"/>
      <c r="H430" s="111"/>
      <c r="I430" s="231"/>
    </row>
    <row r="431" spans="1:9" s="124" customFormat="1" ht="16.2" customHeight="1" thickTop="1" thickBot="1" x14ac:dyDescent="0.35">
      <c r="A431" s="323"/>
      <c r="B431" s="107"/>
      <c r="C431" s="108"/>
      <c r="D431" s="109"/>
      <c r="E431" s="110"/>
      <c r="F431" s="109"/>
      <c r="G431" s="111"/>
      <c r="H431" s="111"/>
      <c r="I431" s="231"/>
    </row>
    <row r="432" spans="1:9" s="124" customFormat="1" ht="16.350000000000001" customHeight="1" thickTop="1" thickBot="1" x14ac:dyDescent="0.35">
      <c r="A432" s="323"/>
      <c r="B432" s="107"/>
      <c r="C432" s="108"/>
      <c r="D432" s="109"/>
      <c r="E432" s="110"/>
      <c r="F432" s="109"/>
      <c r="G432" s="111"/>
      <c r="H432" s="111"/>
      <c r="I432" s="231"/>
    </row>
    <row r="433" spans="1:9" s="124" customFormat="1" ht="16.2" customHeight="1" thickTop="1" thickBot="1" x14ac:dyDescent="0.35">
      <c r="A433" s="323"/>
      <c r="B433" s="107"/>
      <c r="C433" s="108"/>
      <c r="D433" s="109"/>
      <c r="E433" s="110"/>
      <c r="F433" s="109"/>
      <c r="G433" s="111"/>
      <c r="H433" s="111"/>
      <c r="I433" s="231"/>
    </row>
    <row r="434" spans="1:9" s="124" customFormat="1" ht="16.350000000000001" customHeight="1" thickTop="1" thickBot="1" x14ac:dyDescent="0.35">
      <c r="A434" s="323"/>
      <c r="B434" s="107"/>
      <c r="C434" s="108"/>
      <c r="D434" s="109"/>
      <c r="E434" s="110"/>
      <c r="F434" s="109"/>
      <c r="G434" s="111"/>
      <c r="H434" s="111"/>
      <c r="I434" s="231"/>
    </row>
    <row r="435" spans="1:9" s="124" customFormat="1" ht="16.350000000000001" customHeight="1" thickTop="1" thickBot="1" x14ac:dyDescent="0.35">
      <c r="A435" s="323"/>
      <c r="B435" s="107"/>
      <c r="C435" s="108"/>
      <c r="D435" s="109"/>
      <c r="E435" s="110"/>
      <c r="F435" s="109"/>
      <c r="G435" s="111"/>
      <c r="H435" s="111"/>
      <c r="I435" s="231"/>
    </row>
    <row r="436" spans="1:9" s="124" customFormat="1" ht="16.2" customHeight="1" thickTop="1" thickBot="1" x14ac:dyDescent="0.35">
      <c r="A436" s="323"/>
      <c r="B436" s="107"/>
      <c r="C436" s="108"/>
      <c r="D436" s="109"/>
      <c r="E436" s="110"/>
      <c r="F436" s="109"/>
      <c r="G436" s="111"/>
      <c r="H436" s="111"/>
      <c r="I436" s="231"/>
    </row>
    <row r="437" spans="1:9" s="124" customFormat="1" ht="16.350000000000001" customHeight="1" thickTop="1" thickBot="1" x14ac:dyDescent="0.35">
      <c r="A437" s="323"/>
      <c r="B437" s="107"/>
      <c r="C437" s="108"/>
      <c r="D437" s="109"/>
      <c r="E437" s="110"/>
      <c r="F437" s="109"/>
      <c r="G437" s="111"/>
      <c r="H437" s="111"/>
      <c r="I437" s="231"/>
    </row>
    <row r="438" spans="1:9" s="124" customFormat="1" ht="16.2" customHeight="1" thickTop="1" thickBot="1" x14ac:dyDescent="0.35">
      <c r="A438" s="323"/>
      <c r="B438" s="107"/>
      <c r="C438" s="108"/>
      <c r="D438" s="109"/>
      <c r="E438" s="110"/>
      <c r="F438" s="109"/>
      <c r="G438" s="111"/>
      <c r="H438" s="111"/>
      <c r="I438" s="231"/>
    </row>
    <row r="439" spans="1:9" s="124" customFormat="1" ht="16.350000000000001" customHeight="1" thickTop="1" thickBot="1" x14ac:dyDescent="0.35">
      <c r="A439" s="323"/>
      <c r="B439" s="107"/>
      <c r="C439" s="108"/>
      <c r="D439" s="109"/>
      <c r="E439" s="110"/>
      <c r="F439" s="109"/>
      <c r="G439" s="111"/>
      <c r="H439" s="111"/>
      <c r="I439" s="231"/>
    </row>
    <row r="440" spans="1:9" s="124" customFormat="1" ht="16.2" customHeight="1" thickTop="1" thickBot="1" x14ac:dyDescent="0.35">
      <c r="A440" s="323"/>
      <c r="B440" s="107"/>
      <c r="C440" s="108"/>
      <c r="D440" s="109"/>
      <c r="E440" s="110"/>
      <c r="F440" s="109"/>
      <c r="G440" s="111"/>
      <c r="H440" s="111"/>
      <c r="I440" s="231"/>
    </row>
    <row r="441" spans="1:9" s="124" customFormat="1" ht="16.350000000000001" customHeight="1" thickTop="1" thickBot="1" x14ac:dyDescent="0.35">
      <c r="A441" s="323"/>
      <c r="B441" s="107"/>
      <c r="C441" s="108"/>
      <c r="D441" s="109"/>
      <c r="E441" s="110"/>
      <c r="F441" s="109"/>
      <c r="G441" s="111"/>
      <c r="H441" s="111"/>
      <c r="I441" s="231"/>
    </row>
    <row r="442" spans="1:9" s="124" customFormat="1" ht="16.350000000000001" customHeight="1" thickTop="1" thickBot="1" x14ac:dyDescent="0.35">
      <c r="A442" s="323"/>
      <c r="B442" s="107"/>
      <c r="C442" s="108"/>
      <c r="D442" s="109"/>
      <c r="E442" s="110"/>
      <c r="F442" s="109"/>
      <c r="G442" s="111"/>
      <c r="H442" s="111"/>
      <c r="I442" s="231"/>
    </row>
    <row r="443" spans="1:9" s="124" customFormat="1" ht="16.350000000000001" customHeight="1" thickTop="1" thickBot="1" x14ac:dyDescent="0.35">
      <c r="A443" s="223"/>
      <c r="B443" s="224"/>
      <c r="C443" s="225"/>
      <c r="D443" s="226"/>
      <c r="E443" s="227"/>
      <c r="F443" s="226"/>
      <c r="G443" s="228"/>
      <c r="H443" s="111"/>
      <c r="I443" s="229"/>
    </row>
    <row r="444" spans="1:9" ht="15.6" thickTop="1" thickBot="1" x14ac:dyDescent="0.35">
      <c r="D444" s="1"/>
      <c r="E444" s="1"/>
      <c r="F444" s="11"/>
      <c r="G444" s="1"/>
      <c r="H444" s="9">
        <v>0</v>
      </c>
      <c r="I444" s="154" t="s">
        <v>64</v>
      </c>
    </row>
    <row r="445" spans="1:9" ht="15" thickTop="1" x14ac:dyDescent="0.3">
      <c r="D445" s="1"/>
      <c r="E445" s="1"/>
      <c r="F445" s="11"/>
      <c r="G445" s="1"/>
      <c r="H445" s="1"/>
    </row>
    <row r="446" spans="1:9" x14ac:dyDescent="0.3">
      <c r="D446" s="1"/>
      <c r="E446" s="1"/>
      <c r="F446" s="11"/>
      <c r="G446" s="1"/>
      <c r="H446" s="1"/>
    </row>
    <row r="447" spans="1:9" x14ac:dyDescent="0.3">
      <c r="D447" s="1"/>
      <c r="E447" s="1"/>
      <c r="F447" s="11"/>
      <c r="G447" s="1"/>
      <c r="H447" s="1"/>
    </row>
    <row r="448" spans="1:9" x14ac:dyDescent="0.3">
      <c r="D448" s="1"/>
      <c r="E448" s="1"/>
      <c r="F448" s="11"/>
      <c r="G448" s="1"/>
      <c r="H448" s="1"/>
    </row>
    <row r="449" spans="4:8" x14ac:dyDescent="0.3">
      <c r="D449" s="1"/>
      <c r="E449" s="1"/>
      <c r="F449" s="11"/>
      <c r="G449" s="1"/>
      <c r="H449" s="1"/>
    </row>
    <row r="450" spans="4:8" x14ac:dyDescent="0.3">
      <c r="D450" s="1"/>
      <c r="E450" s="1"/>
      <c r="F450" s="11"/>
      <c r="G450" s="1"/>
      <c r="H450" s="1"/>
    </row>
    <row r="451" spans="4:8" x14ac:dyDescent="0.3">
      <c r="D451" s="1"/>
      <c r="E451" s="1"/>
      <c r="F451" s="11"/>
      <c r="G451" s="1"/>
      <c r="H451" s="1"/>
    </row>
    <row r="452" spans="4:8" x14ac:dyDescent="0.3">
      <c r="D452" s="1"/>
      <c r="E452" s="1"/>
      <c r="F452" s="11"/>
      <c r="G452" s="1"/>
      <c r="H452" s="1"/>
    </row>
    <row r="453" spans="4:8" x14ac:dyDescent="0.3">
      <c r="D453" s="1"/>
      <c r="E453" s="1"/>
      <c r="F453" s="11"/>
      <c r="G453" s="1"/>
      <c r="H453" s="1"/>
    </row>
    <row r="454" spans="4:8" x14ac:dyDescent="0.3">
      <c r="D454" s="1"/>
      <c r="E454" s="1"/>
      <c r="F454" s="11"/>
      <c r="G454" s="1"/>
      <c r="H454" s="1"/>
    </row>
  </sheetData>
  <sortState ref="A107:I159">
    <sortCondition ref="E2:E40"/>
  </sortState>
  <mergeCells count="102">
    <mergeCell ref="A346:A349"/>
    <mergeCell ref="A338:A339"/>
    <mergeCell ref="A342:A345"/>
    <mergeCell ref="A340:A341"/>
    <mergeCell ref="A366:A368"/>
    <mergeCell ref="A398:A399"/>
    <mergeCell ref="A400:A401"/>
    <mergeCell ref="A402:A405"/>
    <mergeCell ref="A406:A408"/>
    <mergeCell ref="A387:A392"/>
    <mergeCell ref="A393:A395"/>
    <mergeCell ref="A396:A397"/>
    <mergeCell ref="A382:A386"/>
    <mergeCell ref="A375:A376"/>
    <mergeCell ref="A350:A354"/>
    <mergeCell ref="A355:A356"/>
    <mergeCell ref="A357:A358"/>
    <mergeCell ref="A359:A360"/>
    <mergeCell ref="A361:I361"/>
    <mergeCell ref="A362:A365"/>
    <mergeCell ref="A377:A379"/>
    <mergeCell ref="A373:A374"/>
    <mergeCell ref="A380:A381"/>
    <mergeCell ref="A311:A313"/>
    <mergeCell ref="A218:A219"/>
    <mergeCell ref="B284:I284"/>
    <mergeCell ref="A246:A247"/>
    <mergeCell ref="A248:A249"/>
    <mergeCell ref="A250:A251"/>
    <mergeCell ref="A252:A254"/>
    <mergeCell ref="A255:A262"/>
    <mergeCell ref="A263:A265"/>
    <mergeCell ref="A267:A268"/>
    <mergeCell ref="A269:A270"/>
    <mergeCell ref="B224:I224"/>
    <mergeCell ref="A225:A226"/>
    <mergeCell ref="A227:A228"/>
    <mergeCell ref="A244:A245"/>
    <mergeCell ref="A229:A230"/>
    <mergeCell ref="A242:A243"/>
    <mergeCell ref="A238:A241"/>
    <mergeCell ref="A235:A237"/>
    <mergeCell ref="A231:A232"/>
    <mergeCell ref="A233:A234"/>
    <mergeCell ref="A152:A154"/>
    <mergeCell ref="A141:A142"/>
    <mergeCell ref="A143:A147"/>
    <mergeCell ref="A148:A149"/>
    <mergeCell ref="A41:I41"/>
    <mergeCell ref="A81:I81"/>
    <mergeCell ref="A106:I106"/>
    <mergeCell ref="A107:A110"/>
    <mergeCell ref="A111:A113"/>
    <mergeCell ref="A150:A151"/>
    <mergeCell ref="A114:A116"/>
    <mergeCell ref="A117:A121"/>
    <mergeCell ref="A122:A123"/>
    <mergeCell ref="A128:A132"/>
    <mergeCell ref="A133:A140"/>
    <mergeCell ref="A124:A127"/>
    <mergeCell ref="A155:A157"/>
    <mergeCell ref="A158:A159"/>
    <mergeCell ref="A175:A176"/>
    <mergeCell ref="A182:A185"/>
    <mergeCell ref="A215:A217"/>
    <mergeCell ref="A186:A187"/>
    <mergeCell ref="A177:A179"/>
    <mergeCell ref="A160:I160"/>
    <mergeCell ref="A161:A164"/>
    <mergeCell ref="A165:A168"/>
    <mergeCell ref="A180:A181"/>
    <mergeCell ref="A213:A214"/>
    <mergeCell ref="A188:A189"/>
    <mergeCell ref="A190:A194"/>
    <mergeCell ref="A195:A199"/>
    <mergeCell ref="A203:A205"/>
    <mergeCell ref="A169:A174"/>
    <mergeCell ref="A200:A202"/>
    <mergeCell ref="A409:A416"/>
    <mergeCell ref="A417:A418"/>
    <mergeCell ref="A420:A422"/>
    <mergeCell ref="A423:A425"/>
    <mergeCell ref="A426:A427"/>
    <mergeCell ref="A206:A212"/>
    <mergeCell ref="A327:A331"/>
    <mergeCell ref="A332:A333"/>
    <mergeCell ref="A334:A337"/>
    <mergeCell ref="A316:A319"/>
    <mergeCell ref="A320:A322"/>
    <mergeCell ref="A323:A326"/>
    <mergeCell ref="A222:A223"/>
    <mergeCell ref="A220:A221"/>
    <mergeCell ref="A314:A315"/>
    <mergeCell ref="A285:A288"/>
    <mergeCell ref="A289:A290"/>
    <mergeCell ref="A291:A292"/>
    <mergeCell ref="A304:A305"/>
    <mergeCell ref="A299:A300"/>
    <mergeCell ref="A301:A303"/>
    <mergeCell ref="A293:A294"/>
    <mergeCell ref="A295:A298"/>
    <mergeCell ref="A306:A3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V61"/>
  <sheetViews>
    <sheetView showGridLines="0" zoomScale="61" zoomScaleNormal="61" workbookViewId="0">
      <selection activeCell="J259" sqref="J259"/>
    </sheetView>
  </sheetViews>
  <sheetFormatPr defaultColWidth="9.109375" defaultRowHeight="14.4" x14ac:dyDescent="0.3"/>
  <cols>
    <col min="1" max="1" width="6.6640625" style="70" customWidth="1"/>
    <col min="2" max="2" width="19.33203125" style="70" bestFit="1" customWidth="1"/>
    <col min="3" max="3" width="4.6640625" style="70" customWidth="1"/>
    <col min="4" max="4" width="3.6640625" style="70" customWidth="1"/>
    <col min="5" max="5" width="17.44140625" style="70" customWidth="1" collapsed="1"/>
    <col min="6" max="6" width="5.44140625" style="70" customWidth="1"/>
    <col min="7" max="7" width="3.6640625" style="70" customWidth="1"/>
    <col min="8" max="8" width="17" style="70" bestFit="1" customWidth="1"/>
    <col min="9" max="9" width="5.44140625" style="70" customWidth="1"/>
    <col min="10" max="10" width="3.6640625" style="70" customWidth="1"/>
    <col min="11" max="11" width="18.5546875" style="70" bestFit="1" customWidth="1"/>
    <col min="12" max="12" width="5.88671875" style="70" customWidth="1"/>
    <col min="13" max="13" width="3.6640625" style="70" customWidth="1"/>
    <col min="14" max="14" width="18.88671875" style="70" customWidth="1"/>
    <col min="15" max="15" width="5.33203125" style="70" customWidth="1"/>
    <col min="16" max="16" width="3.6640625" style="70" customWidth="1"/>
    <col min="17" max="17" width="19.5546875" style="70" customWidth="1"/>
    <col min="18" max="18" width="5.6640625" style="70" customWidth="1"/>
    <col min="19" max="19" width="3.6640625" style="70" customWidth="1"/>
    <col min="20" max="20" width="17.88671875" style="70" customWidth="1"/>
    <col min="21" max="21" width="5.6640625" style="70" customWidth="1"/>
    <col min="22" max="22" width="3.6640625" style="70" customWidth="1"/>
    <col min="23" max="23" width="17.6640625" style="70" customWidth="1"/>
    <col min="24" max="24" width="6.33203125" style="70" customWidth="1"/>
    <col min="25" max="25" width="3.6640625" style="70" customWidth="1"/>
    <col min="26" max="26" width="17.88671875" style="70" bestFit="1" customWidth="1"/>
    <col min="27" max="27" width="6.33203125" style="70" customWidth="1"/>
    <col min="28" max="28" width="3.6640625" style="70" customWidth="1"/>
    <col min="29" max="29" width="16.6640625" style="70" bestFit="1" customWidth="1"/>
    <col min="30" max="30" width="6.44140625" style="79" customWidth="1"/>
    <col min="31" max="31" width="3.6640625" style="79" customWidth="1"/>
    <col min="32" max="32" width="19.6640625" customWidth="1"/>
    <col min="33" max="33" width="4.6640625" customWidth="1"/>
    <col min="34" max="34" width="3.6640625" customWidth="1"/>
    <col min="35" max="35" width="18.6640625" customWidth="1"/>
    <col min="36" max="36" width="5.33203125" customWidth="1"/>
    <col min="37" max="37" width="3.6640625" customWidth="1"/>
    <col min="40" max="204" width="9.109375" style="68"/>
    <col min="205" max="16384" width="9.109375" style="70"/>
  </cols>
  <sheetData>
    <row r="1" spans="1:40" s="343" customFormat="1" ht="15" thickTop="1" thickBot="1" x14ac:dyDescent="0.35">
      <c r="A1" s="340"/>
      <c r="B1" s="381" t="s">
        <v>0</v>
      </c>
      <c r="C1" s="341" t="s">
        <v>1</v>
      </c>
      <c r="D1" s="342" t="s">
        <v>2</v>
      </c>
      <c r="E1" s="381" t="s">
        <v>3</v>
      </c>
      <c r="F1" s="341" t="s">
        <v>1</v>
      </c>
      <c r="G1" s="342" t="s">
        <v>2</v>
      </c>
      <c r="H1" s="381" t="s">
        <v>4</v>
      </c>
      <c r="I1" s="341" t="s">
        <v>1</v>
      </c>
      <c r="J1" s="342" t="s">
        <v>2</v>
      </c>
      <c r="K1" s="381" t="s">
        <v>5</v>
      </c>
      <c r="L1" s="341" t="s">
        <v>1</v>
      </c>
      <c r="M1" s="342" t="s">
        <v>2</v>
      </c>
      <c r="N1" s="381" t="s">
        <v>6</v>
      </c>
      <c r="O1" s="341" t="s">
        <v>1</v>
      </c>
      <c r="P1" s="342" t="s">
        <v>2</v>
      </c>
      <c r="Q1" s="381" t="s">
        <v>7</v>
      </c>
      <c r="R1" s="341" t="s">
        <v>1</v>
      </c>
      <c r="S1" s="342" t="s">
        <v>2</v>
      </c>
      <c r="T1" s="381" t="s">
        <v>8</v>
      </c>
      <c r="U1" s="341" t="s">
        <v>1</v>
      </c>
      <c r="V1" s="342" t="s">
        <v>2</v>
      </c>
      <c r="W1" s="381" t="s">
        <v>9</v>
      </c>
      <c r="X1" s="341" t="s">
        <v>1</v>
      </c>
      <c r="Y1" s="342" t="s">
        <v>2</v>
      </c>
      <c r="Z1" s="381" t="s">
        <v>417</v>
      </c>
      <c r="AA1" s="341" t="s">
        <v>1</v>
      </c>
      <c r="AB1" s="342" t="s">
        <v>2</v>
      </c>
      <c r="AC1" s="381" t="s">
        <v>11</v>
      </c>
      <c r="AD1" s="341" t="s">
        <v>1</v>
      </c>
      <c r="AE1" s="342" t="s">
        <v>2</v>
      </c>
      <c r="AF1" s="381" t="s">
        <v>439</v>
      </c>
      <c r="AG1" s="341" t="s">
        <v>1</v>
      </c>
      <c r="AH1" s="342" t="s">
        <v>2</v>
      </c>
      <c r="AI1" s="381" t="s">
        <v>440</v>
      </c>
      <c r="AJ1" s="341" t="s">
        <v>1</v>
      </c>
      <c r="AK1" s="342" t="s">
        <v>2</v>
      </c>
      <c r="AL1" s="307"/>
      <c r="AM1" s="307"/>
    </row>
    <row r="2" spans="1:40" s="68" customFormat="1" ht="15" thickTop="1" x14ac:dyDescent="0.3">
      <c r="A2" s="347">
        <v>1</v>
      </c>
      <c r="B2" s="412" t="s">
        <v>479</v>
      </c>
      <c r="C2" s="335">
        <v>46</v>
      </c>
      <c r="D2" s="336">
        <v>3</v>
      </c>
      <c r="E2" s="390" t="s">
        <v>206</v>
      </c>
      <c r="F2" s="335">
        <v>57</v>
      </c>
      <c r="G2" s="336">
        <v>1</v>
      </c>
      <c r="H2" s="385" t="s">
        <v>254</v>
      </c>
      <c r="I2" s="335">
        <v>51</v>
      </c>
      <c r="J2" s="336">
        <v>2</v>
      </c>
      <c r="K2" s="360" t="s">
        <v>199</v>
      </c>
      <c r="L2" s="335">
        <v>50</v>
      </c>
      <c r="M2" s="336">
        <v>1</v>
      </c>
      <c r="N2" s="391" t="s">
        <v>19</v>
      </c>
      <c r="O2" s="392">
        <v>37</v>
      </c>
      <c r="P2" s="336">
        <v>1</v>
      </c>
      <c r="Q2" s="398" t="s">
        <v>394</v>
      </c>
      <c r="R2" s="419">
        <v>4</v>
      </c>
      <c r="S2" s="420">
        <v>2</v>
      </c>
      <c r="T2" s="403" t="s">
        <v>243</v>
      </c>
      <c r="U2" s="392">
        <v>31</v>
      </c>
      <c r="V2" s="336">
        <v>1</v>
      </c>
      <c r="W2" s="391" t="s">
        <v>248</v>
      </c>
      <c r="X2" s="392">
        <v>49</v>
      </c>
      <c r="Y2" s="336">
        <v>1</v>
      </c>
      <c r="Z2" s="391" t="s">
        <v>346</v>
      </c>
      <c r="AA2" s="397">
        <v>22</v>
      </c>
      <c r="AB2" s="393">
        <v>3</v>
      </c>
      <c r="AC2" s="334" t="s">
        <v>77</v>
      </c>
      <c r="AD2" s="392">
        <v>32</v>
      </c>
      <c r="AE2" s="336">
        <v>1</v>
      </c>
      <c r="AF2" s="398" t="s">
        <v>220</v>
      </c>
      <c r="AG2" s="394">
        <v>46</v>
      </c>
      <c r="AH2" s="395">
        <v>3</v>
      </c>
      <c r="AI2" s="359" t="s">
        <v>245</v>
      </c>
      <c r="AJ2" s="392">
        <v>49</v>
      </c>
      <c r="AK2" s="336">
        <v>1</v>
      </c>
      <c r="AL2"/>
      <c r="AM2"/>
    </row>
    <row r="3" spans="1:40" s="345" customFormat="1" x14ac:dyDescent="0.3">
      <c r="A3" s="348">
        <v>2</v>
      </c>
      <c r="B3" s="382" t="s">
        <v>33</v>
      </c>
      <c r="C3" s="335">
        <v>20</v>
      </c>
      <c r="D3" s="336">
        <v>1</v>
      </c>
      <c r="E3" s="390" t="s">
        <v>480</v>
      </c>
      <c r="F3" s="394">
        <v>30</v>
      </c>
      <c r="G3" s="395">
        <v>2</v>
      </c>
      <c r="H3" s="358" t="s">
        <v>253</v>
      </c>
      <c r="I3" s="335">
        <v>40</v>
      </c>
      <c r="J3" s="336">
        <v>1</v>
      </c>
      <c r="K3" s="360" t="s">
        <v>179</v>
      </c>
      <c r="L3" s="335">
        <v>45</v>
      </c>
      <c r="M3" s="336">
        <v>1</v>
      </c>
      <c r="N3" s="399" t="s">
        <v>75</v>
      </c>
      <c r="O3" s="392">
        <v>10</v>
      </c>
      <c r="P3" s="336">
        <v>1</v>
      </c>
      <c r="Q3" s="407" t="s">
        <v>287</v>
      </c>
      <c r="R3" s="392">
        <v>1</v>
      </c>
      <c r="S3" s="336">
        <v>1</v>
      </c>
      <c r="T3" s="359" t="s">
        <v>225</v>
      </c>
      <c r="U3" s="392">
        <v>17</v>
      </c>
      <c r="V3" s="336">
        <v>1</v>
      </c>
      <c r="W3" s="399" t="s">
        <v>427</v>
      </c>
      <c r="X3" s="392">
        <v>46</v>
      </c>
      <c r="Y3" s="336">
        <v>1</v>
      </c>
      <c r="Z3" s="396" t="s">
        <v>580</v>
      </c>
      <c r="AA3" s="392">
        <v>12</v>
      </c>
      <c r="AB3" s="336">
        <v>1</v>
      </c>
      <c r="AC3" s="359" t="s">
        <v>94</v>
      </c>
      <c r="AD3" s="392">
        <v>26</v>
      </c>
      <c r="AE3" s="336">
        <v>1</v>
      </c>
      <c r="AF3" s="359" t="s">
        <v>207</v>
      </c>
      <c r="AG3" s="394">
        <v>30</v>
      </c>
      <c r="AH3" s="395">
        <v>1</v>
      </c>
      <c r="AI3" s="359" t="s">
        <v>324</v>
      </c>
      <c r="AJ3" s="401">
        <v>2</v>
      </c>
      <c r="AK3" s="395">
        <v>1</v>
      </c>
      <c r="AL3" s="344"/>
      <c r="AM3" s="344"/>
    </row>
    <row r="4" spans="1:40" s="68" customFormat="1" x14ac:dyDescent="0.3">
      <c r="A4" s="348">
        <v>3</v>
      </c>
      <c r="B4" s="387" t="s">
        <v>398</v>
      </c>
      <c r="C4" s="335">
        <v>18</v>
      </c>
      <c r="D4" s="336">
        <v>2</v>
      </c>
      <c r="E4" s="390" t="s">
        <v>491</v>
      </c>
      <c r="F4" s="335">
        <v>1</v>
      </c>
      <c r="G4" s="336">
        <v>3</v>
      </c>
      <c r="H4" s="334" t="s">
        <v>224</v>
      </c>
      <c r="I4" s="335">
        <v>38</v>
      </c>
      <c r="J4" s="336">
        <v>1</v>
      </c>
      <c r="K4" s="334" t="s">
        <v>445</v>
      </c>
      <c r="L4" s="335">
        <v>6</v>
      </c>
      <c r="M4" s="336">
        <v>1</v>
      </c>
      <c r="N4" s="399" t="s">
        <v>96</v>
      </c>
      <c r="O4" s="392">
        <v>34</v>
      </c>
      <c r="P4" s="336">
        <v>2</v>
      </c>
      <c r="Q4" s="398" t="s">
        <v>399</v>
      </c>
      <c r="R4" s="392">
        <v>10</v>
      </c>
      <c r="S4" s="336"/>
      <c r="T4" s="400" t="s">
        <v>528</v>
      </c>
      <c r="U4" s="392">
        <v>12</v>
      </c>
      <c r="V4" s="336">
        <v>3</v>
      </c>
      <c r="W4" s="399" t="s">
        <v>83</v>
      </c>
      <c r="X4" s="394">
        <v>19</v>
      </c>
      <c r="Y4" s="395">
        <v>1</v>
      </c>
      <c r="Z4" s="396" t="s">
        <v>165</v>
      </c>
      <c r="AA4" s="392">
        <v>8</v>
      </c>
      <c r="AB4" s="336">
        <v>1</v>
      </c>
      <c r="AC4" s="403" t="s">
        <v>429</v>
      </c>
      <c r="AD4" s="392">
        <v>25</v>
      </c>
      <c r="AE4" s="336">
        <v>3</v>
      </c>
      <c r="AF4" s="403" t="s">
        <v>72</v>
      </c>
      <c r="AG4" s="392">
        <v>13</v>
      </c>
      <c r="AH4" s="336">
        <v>1</v>
      </c>
      <c r="AI4" s="398" t="s">
        <v>368</v>
      </c>
      <c r="AJ4" s="401">
        <v>36</v>
      </c>
      <c r="AK4" s="395">
        <v>3</v>
      </c>
      <c r="AL4"/>
      <c r="AM4"/>
    </row>
    <row r="5" spans="1:40" s="345" customFormat="1" x14ac:dyDescent="0.3">
      <c r="A5" s="348">
        <v>4</v>
      </c>
      <c r="B5" s="358" t="s">
        <v>472</v>
      </c>
      <c r="C5" s="335">
        <v>15</v>
      </c>
      <c r="D5" s="336">
        <v>1</v>
      </c>
      <c r="E5" s="389" t="s">
        <v>150</v>
      </c>
      <c r="F5" s="335">
        <v>1</v>
      </c>
      <c r="G5" s="336">
        <v>1</v>
      </c>
      <c r="H5" s="380" t="s">
        <v>594</v>
      </c>
      <c r="I5" s="335">
        <v>1</v>
      </c>
      <c r="J5" s="336">
        <v>1</v>
      </c>
      <c r="K5" s="415" t="s">
        <v>531</v>
      </c>
      <c r="L5" s="335">
        <v>26</v>
      </c>
      <c r="M5" s="336">
        <v>1</v>
      </c>
      <c r="N5" s="399" t="s">
        <v>410</v>
      </c>
      <c r="O5" s="392">
        <v>22</v>
      </c>
      <c r="P5" s="336">
        <v>2</v>
      </c>
      <c r="Q5" s="407" t="s">
        <v>504</v>
      </c>
      <c r="R5" s="392">
        <v>7</v>
      </c>
      <c r="S5" s="336">
        <v>1</v>
      </c>
      <c r="T5" s="396" t="s">
        <v>481</v>
      </c>
      <c r="U5" s="394">
        <v>11</v>
      </c>
      <c r="V5" s="395">
        <v>1</v>
      </c>
      <c r="W5" s="359" t="s">
        <v>30</v>
      </c>
      <c r="X5" s="394">
        <v>1</v>
      </c>
      <c r="Y5" s="395">
        <v>1</v>
      </c>
      <c r="Z5" s="403" t="s">
        <v>458</v>
      </c>
      <c r="AA5" s="392">
        <v>6</v>
      </c>
      <c r="AB5" s="336">
        <v>3</v>
      </c>
      <c r="AC5" s="382" t="s">
        <v>614</v>
      </c>
      <c r="AD5" s="394">
        <v>1</v>
      </c>
      <c r="AE5" s="395">
        <v>3</v>
      </c>
      <c r="AF5" s="384" t="s">
        <v>457</v>
      </c>
      <c r="AG5" s="394">
        <v>12</v>
      </c>
      <c r="AH5" s="395">
        <v>3</v>
      </c>
      <c r="AI5" s="384" t="s">
        <v>470</v>
      </c>
      <c r="AJ5" s="335">
        <v>8</v>
      </c>
      <c r="AK5" s="395">
        <v>1</v>
      </c>
      <c r="AL5"/>
      <c r="AM5"/>
      <c r="AN5"/>
    </row>
    <row r="6" spans="1:40" s="68" customFormat="1" x14ac:dyDescent="0.3">
      <c r="A6" s="348">
        <v>5</v>
      </c>
      <c r="B6" s="383" t="s">
        <v>532</v>
      </c>
      <c r="C6" s="335">
        <v>11</v>
      </c>
      <c r="D6" s="336">
        <v>1</v>
      </c>
      <c r="E6" s="404" t="s">
        <v>569</v>
      </c>
      <c r="F6" s="335">
        <v>5</v>
      </c>
      <c r="G6" s="336">
        <v>1</v>
      </c>
      <c r="H6" s="405" t="s">
        <v>277</v>
      </c>
      <c r="I6" s="335">
        <v>15</v>
      </c>
      <c r="J6" s="336">
        <v>1</v>
      </c>
      <c r="K6" s="360" t="s">
        <v>390</v>
      </c>
      <c r="L6" s="335">
        <v>10</v>
      </c>
      <c r="M6" s="336">
        <v>2</v>
      </c>
      <c r="N6" s="399" t="s">
        <v>411</v>
      </c>
      <c r="O6" s="392">
        <v>19</v>
      </c>
      <c r="P6" s="336">
        <v>2</v>
      </c>
      <c r="Q6" s="399" t="s">
        <v>343</v>
      </c>
      <c r="R6" s="394">
        <v>6</v>
      </c>
      <c r="S6" s="395">
        <v>2</v>
      </c>
      <c r="T6" s="359" t="s">
        <v>98</v>
      </c>
      <c r="U6" s="394">
        <v>7</v>
      </c>
      <c r="V6" s="395">
        <v>1</v>
      </c>
      <c r="W6" s="406" t="s">
        <v>200</v>
      </c>
      <c r="X6" s="392">
        <v>3</v>
      </c>
      <c r="Y6" s="336">
        <v>1</v>
      </c>
      <c r="Z6" s="402" t="s">
        <v>542</v>
      </c>
      <c r="AA6" s="392">
        <v>5</v>
      </c>
      <c r="AB6" s="336">
        <v>3</v>
      </c>
      <c r="AC6" s="407" t="s">
        <v>558</v>
      </c>
      <c r="AD6" s="392">
        <v>13</v>
      </c>
      <c r="AE6" s="336">
        <v>1</v>
      </c>
      <c r="AF6" s="359" t="s">
        <v>143</v>
      </c>
      <c r="AG6" s="392">
        <v>9</v>
      </c>
      <c r="AH6" s="336">
        <v>1</v>
      </c>
      <c r="AI6" s="385" t="s">
        <v>21</v>
      </c>
      <c r="AJ6" s="392">
        <v>5</v>
      </c>
      <c r="AK6" s="336">
        <v>3</v>
      </c>
      <c r="AL6"/>
      <c r="AM6"/>
    </row>
    <row r="7" spans="1:40" s="345" customFormat="1" x14ac:dyDescent="0.3">
      <c r="A7" s="348">
        <v>6</v>
      </c>
      <c r="B7" s="390" t="s">
        <v>383</v>
      </c>
      <c r="C7" s="335">
        <v>4</v>
      </c>
      <c r="D7" s="336">
        <v>3</v>
      </c>
      <c r="E7" s="408" t="s">
        <v>578</v>
      </c>
      <c r="F7" s="335">
        <v>1</v>
      </c>
      <c r="G7" s="336">
        <v>1</v>
      </c>
      <c r="H7" s="360" t="s">
        <v>247</v>
      </c>
      <c r="I7" s="392">
        <v>3</v>
      </c>
      <c r="J7" s="336">
        <v>2</v>
      </c>
      <c r="K7" s="334" t="s">
        <v>228</v>
      </c>
      <c r="L7" s="335">
        <v>4</v>
      </c>
      <c r="M7" s="336">
        <v>1</v>
      </c>
      <c r="N7" s="384" t="s">
        <v>423</v>
      </c>
      <c r="O7" s="392">
        <v>12</v>
      </c>
      <c r="P7" s="336">
        <v>3</v>
      </c>
      <c r="Q7" s="399" t="s">
        <v>463</v>
      </c>
      <c r="R7" s="392">
        <v>3</v>
      </c>
      <c r="S7" s="336">
        <v>3</v>
      </c>
      <c r="T7" s="402" t="s">
        <v>204</v>
      </c>
      <c r="U7" s="392">
        <v>6</v>
      </c>
      <c r="V7" s="336">
        <v>3</v>
      </c>
      <c r="W7" s="383" t="s">
        <v>370</v>
      </c>
      <c r="X7" s="394">
        <v>2</v>
      </c>
      <c r="Y7" s="395">
        <v>1</v>
      </c>
      <c r="Z7" s="391" t="s">
        <v>431</v>
      </c>
      <c r="AA7" s="392">
        <v>5</v>
      </c>
      <c r="AB7" s="336">
        <v>3</v>
      </c>
      <c r="AC7" s="422" t="s">
        <v>86</v>
      </c>
      <c r="AD7" s="392">
        <v>12</v>
      </c>
      <c r="AE7" s="336">
        <v>1</v>
      </c>
      <c r="AF7" s="359" t="s">
        <v>482</v>
      </c>
      <c r="AG7" s="392">
        <v>8</v>
      </c>
      <c r="AH7" s="336">
        <v>3</v>
      </c>
      <c r="AI7" s="359" t="s">
        <v>38</v>
      </c>
      <c r="AJ7" s="392">
        <v>5</v>
      </c>
      <c r="AK7" s="336">
        <v>1</v>
      </c>
      <c r="AL7" s="344"/>
      <c r="AM7" s="344"/>
    </row>
    <row r="8" spans="1:40" s="68" customFormat="1" x14ac:dyDescent="0.3">
      <c r="A8" s="348">
        <v>7</v>
      </c>
      <c r="B8" s="382" t="s">
        <v>25</v>
      </c>
      <c r="C8" s="335">
        <v>4</v>
      </c>
      <c r="D8" s="336">
        <v>3</v>
      </c>
      <c r="E8" s="413" t="s">
        <v>473</v>
      </c>
      <c r="F8" s="335">
        <v>2</v>
      </c>
      <c r="G8" s="336">
        <v>1</v>
      </c>
      <c r="H8" s="384" t="s">
        <v>483</v>
      </c>
      <c r="I8" s="335">
        <v>2</v>
      </c>
      <c r="J8" s="336">
        <v>3</v>
      </c>
      <c r="K8" s="360" t="s">
        <v>135</v>
      </c>
      <c r="L8" s="335">
        <v>4</v>
      </c>
      <c r="M8" s="336">
        <v>1</v>
      </c>
      <c r="N8" s="391" t="s">
        <v>180</v>
      </c>
      <c r="O8" s="394">
        <v>3</v>
      </c>
      <c r="P8" s="395">
        <v>3</v>
      </c>
      <c r="Q8" s="399" t="s">
        <v>493</v>
      </c>
      <c r="R8" s="392">
        <v>3</v>
      </c>
      <c r="S8" s="336">
        <v>3</v>
      </c>
      <c r="T8" s="359" t="s">
        <v>144</v>
      </c>
      <c r="U8" s="394">
        <v>5</v>
      </c>
      <c r="V8" s="395">
        <v>2</v>
      </c>
      <c r="W8" s="383" t="s">
        <v>535</v>
      </c>
      <c r="X8" s="394">
        <v>1</v>
      </c>
      <c r="Y8" s="395">
        <v>1</v>
      </c>
      <c r="Z8" s="391" t="s">
        <v>338</v>
      </c>
      <c r="AA8" s="392">
        <v>5</v>
      </c>
      <c r="AB8" s="336">
        <v>3</v>
      </c>
      <c r="AC8" s="359" t="s">
        <v>342</v>
      </c>
      <c r="AD8" s="392">
        <v>9</v>
      </c>
      <c r="AE8" s="336">
        <v>1</v>
      </c>
      <c r="AF8" s="400" t="s">
        <v>356</v>
      </c>
      <c r="AG8" s="335">
        <v>5</v>
      </c>
      <c r="AH8" s="336">
        <v>3</v>
      </c>
      <c r="AI8" s="400" t="s">
        <v>510</v>
      </c>
      <c r="AJ8" s="392">
        <v>4</v>
      </c>
      <c r="AK8" s="336">
        <v>3</v>
      </c>
      <c r="AL8"/>
      <c r="AM8"/>
    </row>
    <row r="9" spans="1:40" s="345" customFormat="1" x14ac:dyDescent="0.3">
      <c r="A9" s="348">
        <v>8</v>
      </c>
      <c r="B9" s="386" t="s">
        <v>250</v>
      </c>
      <c r="C9" s="335">
        <v>2</v>
      </c>
      <c r="D9" s="336">
        <v>1</v>
      </c>
      <c r="E9" s="360" t="s">
        <v>333</v>
      </c>
      <c r="F9" s="335">
        <v>2</v>
      </c>
      <c r="G9" s="336">
        <v>1</v>
      </c>
      <c r="H9" s="384" t="s">
        <v>496</v>
      </c>
      <c r="I9" s="335">
        <v>2</v>
      </c>
      <c r="J9" s="336">
        <v>3</v>
      </c>
      <c r="K9" s="358" t="s">
        <v>73</v>
      </c>
      <c r="L9" s="335">
        <v>1</v>
      </c>
      <c r="M9" s="336">
        <v>3</v>
      </c>
      <c r="N9" s="388" t="s">
        <v>355</v>
      </c>
      <c r="O9" s="392">
        <v>3</v>
      </c>
      <c r="P9" s="336">
        <v>1</v>
      </c>
      <c r="Q9" s="396" t="s">
        <v>392</v>
      </c>
      <c r="R9" s="394">
        <v>6</v>
      </c>
      <c r="S9" s="395">
        <v>2</v>
      </c>
      <c r="T9" s="390" t="s">
        <v>501</v>
      </c>
      <c r="U9" s="394">
        <v>4</v>
      </c>
      <c r="V9" s="395">
        <v>3</v>
      </c>
      <c r="W9" s="359" t="s">
        <v>396</v>
      </c>
      <c r="X9" s="392">
        <v>1</v>
      </c>
      <c r="Y9" s="336">
        <v>1</v>
      </c>
      <c r="Z9" s="360" t="s">
        <v>74</v>
      </c>
      <c r="AA9" s="394">
        <v>5</v>
      </c>
      <c r="AB9" s="395">
        <v>1</v>
      </c>
      <c r="AC9" s="400" t="s">
        <v>34</v>
      </c>
      <c r="AD9" s="392">
        <v>8</v>
      </c>
      <c r="AE9" s="336">
        <v>3</v>
      </c>
      <c r="AF9" s="417" t="s">
        <v>116</v>
      </c>
      <c r="AG9" s="409">
        <v>3</v>
      </c>
      <c r="AH9" s="410">
        <v>3</v>
      </c>
      <c r="AI9" s="384" t="s">
        <v>274</v>
      </c>
      <c r="AJ9" s="394">
        <v>4</v>
      </c>
      <c r="AK9" s="336">
        <v>3</v>
      </c>
      <c r="AL9" s="344"/>
      <c r="AM9" s="344"/>
    </row>
    <row r="10" spans="1:40" s="68" customFormat="1" x14ac:dyDescent="0.3">
      <c r="A10" s="348">
        <v>9</v>
      </c>
      <c r="B10" s="404" t="s">
        <v>595</v>
      </c>
      <c r="C10" s="335">
        <v>2</v>
      </c>
      <c r="D10" s="336">
        <v>1</v>
      </c>
      <c r="E10" s="385" t="s">
        <v>548</v>
      </c>
      <c r="F10" s="335">
        <v>1</v>
      </c>
      <c r="G10" s="336">
        <v>3</v>
      </c>
      <c r="H10" s="334" t="s">
        <v>325</v>
      </c>
      <c r="I10" s="335">
        <v>2</v>
      </c>
      <c r="J10" s="336">
        <v>1</v>
      </c>
      <c r="K10" s="383" t="s">
        <v>602</v>
      </c>
      <c r="L10" s="335">
        <v>1</v>
      </c>
      <c r="M10" s="336">
        <v>1</v>
      </c>
      <c r="N10" s="416" t="s">
        <v>183</v>
      </c>
      <c r="O10" s="394">
        <v>2</v>
      </c>
      <c r="P10" s="395">
        <v>1</v>
      </c>
      <c r="Q10" s="396" t="s">
        <v>552</v>
      </c>
      <c r="R10" s="392">
        <v>1</v>
      </c>
      <c r="S10" s="336">
        <v>3</v>
      </c>
      <c r="T10" s="334" t="s">
        <v>502</v>
      </c>
      <c r="U10" s="392">
        <v>1</v>
      </c>
      <c r="V10" s="336">
        <v>3</v>
      </c>
      <c r="W10" s="334" t="s">
        <v>509</v>
      </c>
      <c r="X10" s="394">
        <v>1</v>
      </c>
      <c r="Y10" s="395">
        <v>3</v>
      </c>
      <c r="Z10" s="390" t="s">
        <v>408</v>
      </c>
      <c r="AA10" s="392">
        <v>4</v>
      </c>
      <c r="AB10" s="336">
        <v>1</v>
      </c>
      <c r="AC10" s="391" t="s">
        <v>12</v>
      </c>
      <c r="AD10" s="394">
        <v>6</v>
      </c>
      <c r="AE10" s="395">
        <v>3</v>
      </c>
      <c r="AF10" s="358" t="s">
        <v>508</v>
      </c>
      <c r="AG10" s="394">
        <v>2</v>
      </c>
      <c r="AH10" s="395">
        <v>3</v>
      </c>
      <c r="AI10" s="383" t="s">
        <v>385</v>
      </c>
      <c r="AJ10" s="394">
        <v>1</v>
      </c>
      <c r="AK10" s="395">
        <v>1</v>
      </c>
      <c r="AL10"/>
      <c r="AM10"/>
    </row>
    <row r="11" spans="1:40" s="345" customFormat="1" x14ac:dyDescent="0.3">
      <c r="A11" s="348">
        <v>10</v>
      </c>
      <c r="B11" s="382" t="s">
        <v>492</v>
      </c>
      <c r="C11" s="335">
        <v>1</v>
      </c>
      <c r="D11" s="336">
        <v>3</v>
      </c>
      <c r="E11" s="384" t="s">
        <v>494</v>
      </c>
      <c r="F11" s="335">
        <v>1</v>
      </c>
      <c r="G11" s="336">
        <v>3</v>
      </c>
      <c r="H11" s="334" t="s">
        <v>340</v>
      </c>
      <c r="I11" s="335">
        <v>1</v>
      </c>
      <c r="J11" s="336">
        <v>3</v>
      </c>
      <c r="K11" s="387" t="s">
        <v>527</v>
      </c>
      <c r="L11" s="335">
        <v>1</v>
      </c>
      <c r="M11" s="336">
        <v>2</v>
      </c>
      <c r="N11" s="383" t="s">
        <v>598</v>
      </c>
      <c r="O11" s="392">
        <v>2</v>
      </c>
      <c r="P11" s="336">
        <v>1</v>
      </c>
      <c r="Q11" s="396" t="s">
        <v>592</v>
      </c>
      <c r="R11" s="392">
        <v>1</v>
      </c>
      <c r="S11" s="336">
        <v>3</v>
      </c>
      <c r="T11" s="360" t="s">
        <v>405</v>
      </c>
      <c r="U11" s="394">
        <v>1</v>
      </c>
      <c r="V11" s="395">
        <v>3</v>
      </c>
      <c r="W11" s="389" t="s">
        <v>167</v>
      </c>
      <c r="X11" s="392">
        <v>7</v>
      </c>
      <c r="Y11" s="336">
        <v>1</v>
      </c>
      <c r="Z11" s="387" t="s">
        <v>326</v>
      </c>
      <c r="AA11" s="394">
        <v>2</v>
      </c>
      <c r="AB11" s="395">
        <v>1</v>
      </c>
      <c r="AC11" s="380" t="s">
        <v>536</v>
      </c>
      <c r="AD11" s="392">
        <v>1</v>
      </c>
      <c r="AE11" s="336">
        <v>1</v>
      </c>
      <c r="AF11" s="417" t="s">
        <v>409</v>
      </c>
      <c r="AG11" s="335">
        <v>2</v>
      </c>
      <c r="AH11" s="336">
        <v>2</v>
      </c>
      <c r="AI11" s="359" t="s">
        <v>406</v>
      </c>
      <c r="AJ11" s="394">
        <v>1</v>
      </c>
      <c r="AK11" s="395">
        <v>2</v>
      </c>
      <c r="AL11" s="344"/>
      <c r="AM11" s="344"/>
    </row>
    <row r="12" spans="1:40" s="68" customFormat="1" x14ac:dyDescent="0.3">
      <c r="A12" s="348">
        <v>11</v>
      </c>
      <c r="B12" s="360" t="s">
        <v>16</v>
      </c>
      <c r="C12" s="335">
        <v>1</v>
      </c>
      <c r="D12" s="336">
        <v>2</v>
      </c>
      <c r="E12" s="382" t="s">
        <v>495</v>
      </c>
      <c r="F12" s="335">
        <v>1</v>
      </c>
      <c r="G12" s="336">
        <v>3</v>
      </c>
      <c r="H12" s="385" t="s">
        <v>489</v>
      </c>
      <c r="I12" s="335">
        <v>1</v>
      </c>
      <c r="J12" s="336">
        <v>3</v>
      </c>
      <c r="K12" s="360" t="s">
        <v>391</v>
      </c>
      <c r="L12" s="335">
        <v>1</v>
      </c>
      <c r="M12" s="336">
        <v>2</v>
      </c>
      <c r="N12" s="382" t="s">
        <v>511</v>
      </c>
      <c r="O12" s="392">
        <v>1</v>
      </c>
      <c r="P12" s="336">
        <v>3</v>
      </c>
      <c r="Q12" s="399" t="s">
        <v>393</v>
      </c>
      <c r="R12" s="394">
        <v>1</v>
      </c>
      <c r="S12" s="395">
        <v>3</v>
      </c>
      <c r="T12" s="400" t="s">
        <v>488</v>
      </c>
      <c r="U12" s="392">
        <v>1</v>
      </c>
      <c r="V12" s="336">
        <v>3</v>
      </c>
      <c r="W12" s="424" t="s">
        <v>404</v>
      </c>
      <c r="X12" s="394">
        <v>1</v>
      </c>
      <c r="Y12" s="395">
        <v>2</v>
      </c>
      <c r="Z12" s="358" t="s">
        <v>505</v>
      </c>
      <c r="AA12" s="392">
        <v>1</v>
      </c>
      <c r="AB12" s="336">
        <v>3</v>
      </c>
      <c r="AC12" s="384" t="s">
        <v>507</v>
      </c>
      <c r="AD12" s="392">
        <v>1</v>
      </c>
      <c r="AE12" s="336">
        <v>3</v>
      </c>
      <c r="AF12" s="358" t="s">
        <v>474</v>
      </c>
      <c r="AG12" s="335">
        <v>1</v>
      </c>
      <c r="AH12" s="336">
        <v>3</v>
      </c>
      <c r="AI12" s="389" t="s">
        <v>571</v>
      </c>
      <c r="AJ12" s="392">
        <v>1</v>
      </c>
      <c r="AK12" s="336">
        <v>1</v>
      </c>
      <c r="AL12"/>
      <c r="AM12"/>
    </row>
    <row r="13" spans="1:40" s="345" customFormat="1" x14ac:dyDescent="0.3">
      <c r="A13" s="348">
        <v>12</v>
      </c>
      <c r="B13" s="387" t="s">
        <v>88</v>
      </c>
      <c r="C13" s="335">
        <v>1</v>
      </c>
      <c r="D13" s="336">
        <v>2</v>
      </c>
      <c r="E13" s="413" t="s">
        <v>201</v>
      </c>
      <c r="F13" s="335">
        <v>1</v>
      </c>
      <c r="G13" s="336">
        <v>1</v>
      </c>
      <c r="H13" s="387" t="s">
        <v>403</v>
      </c>
      <c r="I13" s="335">
        <v>1</v>
      </c>
      <c r="J13" s="336">
        <v>2</v>
      </c>
      <c r="K13" s="388" t="s">
        <v>432</v>
      </c>
      <c r="L13" s="335">
        <v>1</v>
      </c>
      <c r="M13" s="336">
        <v>1</v>
      </c>
      <c r="N13" s="382" t="s">
        <v>498</v>
      </c>
      <c r="O13" s="392">
        <v>1</v>
      </c>
      <c r="P13" s="336">
        <v>3</v>
      </c>
      <c r="Q13" s="396" t="s">
        <v>244</v>
      </c>
      <c r="R13" s="392">
        <v>1</v>
      </c>
      <c r="S13" s="336">
        <v>3</v>
      </c>
      <c r="T13" s="359" t="s">
        <v>186</v>
      </c>
      <c r="U13" s="394">
        <v>1</v>
      </c>
      <c r="V13" s="395">
        <v>1</v>
      </c>
      <c r="W13" s="423" t="s">
        <v>380</v>
      </c>
      <c r="X13" s="394">
        <v>1</v>
      </c>
      <c r="Y13" s="395">
        <v>1</v>
      </c>
      <c r="Z13" s="382" t="s">
        <v>506</v>
      </c>
      <c r="AA13" s="392">
        <v>1</v>
      </c>
      <c r="AB13" s="336">
        <v>3</v>
      </c>
      <c r="AC13" s="382" t="s">
        <v>577</v>
      </c>
      <c r="AD13" s="392">
        <v>1</v>
      </c>
      <c r="AE13" s="336">
        <v>3</v>
      </c>
      <c r="AF13" s="384" t="s">
        <v>80</v>
      </c>
      <c r="AG13" s="335">
        <v>1</v>
      </c>
      <c r="AH13" s="336">
        <v>3</v>
      </c>
      <c r="AI13" s="380" t="s">
        <v>485</v>
      </c>
      <c r="AJ13" s="392">
        <v>1</v>
      </c>
      <c r="AK13" s="336">
        <v>1</v>
      </c>
      <c r="AL13" s="344"/>
      <c r="AM13" s="344"/>
    </row>
    <row r="14" spans="1:40" s="68" customFormat="1" x14ac:dyDescent="0.3">
      <c r="A14" s="349">
        <v>13</v>
      </c>
      <c r="B14" s="334" t="s">
        <v>601</v>
      </c>
      <c r="C14" s="335">
        <v>1</v>
      </c>
      <c r="D14" s="336">
        <v>1</v>
      </c>
      <c r="E14" s="413" t="s">
        <v>209</v>
      </c>
      <c r="F14" s="335">
        <v>2</v>
      </c>
      <c r="G14" s="336">
        <v>2</v>
      </c>
      <c r="H14" s="383"/>
      <c r="I14" s="335"/>
      <c r="J14" s="336"/>
      <c r="K14" s="389" t="s">
        <v>522</v>
      </c>
      <c r="L14" s="335">
        <v>1</v>
      </c>
      <c r="M14" s="336">
        <v>1</v>
      </c>
      <c r="N14" s="382" t="s">
        <v>499</v>
      </c>
      <c r="O14" s="392">
        <v>1</v>
      </c>
      <c r="P14" s="336">
        <v>3</v>
      </c>
      <c r="Q14" s="398" t="s">
        <v>549</v>
      </c>
      <c r="R14" s="392">
        <v>1</v>
      </c>
      <c r="S14" s="336">
        <v>3</v>
      </c>
      <c r="T14" s="380" t="s">
        <v>572</v>
      </c>
      <c r="U14" s="392">
        <v>1</v>
      </c>
      <c r="V14" s="336">
        <v>1</v>
      </c>
      <c r="W14" s="386" t="s">
        <v>538</v>
      </c>
      <c r="X14" s="392">
        <v>1</v>
      </c>
      <c r="Y14" s="336">
        <v>1</v>
      </c>
      <c r="Z14" s="398" t="s">
        <v>419</v>
      </c>
      <c r="AA14" s="401">
        <v>1</v>
      </c>
      <c r="AB14" s="395">
        <v>2</v>
      </c>
      <c r="AC14" s="360" t="s">
        <v>210</v>
      </c>
      <c r="AD14" s="394">
        <v>1</v>
      </c>
      <c r="AE14" s="395">
        <v>2</v>
      </c>
      <c r="AF14" s="385" t="s">
        <v>294</v>
      </c>
      <c r="AG14" s="335">
        <v>1</v>
      </c>
      <c r="AH14" s="336">
        <v>3</v>
      </c>
      <c r="AI14" s="383" t="s">
        <v>570</v>
      </c>
      <c r="AJ14" s="392">
        <v>1</v>
      </c>
      <c r="AK14" s="336">
        <v>1</v>
      </c>
      <c r="AL14"/>
      <c r="AM14"/>
    </row>
    <row r="15" spans="1:40" s="345" customFormat="1" x14ac:dyDescent="0.3">
      <c r="A15" s="349">
        <v>14</v>
      </c>
      <c r="B15" s="380" t="s">
        <v>397</v>
      </c>
      <c r="C15" s="335"/>
      <c r="D15" s="336"/>
      <c r="E15" s="388"/>
      <c r="F15" s="335"/>
      <c r="G15" s="336"/>
      <c r="H15" s="380" t="s">
        <v>124</v>
      </c>
      <c r="I15" s="335">
        <v>1</v>
      </c>
      <c r="J15" s="336">
        <v>1</v>
      </c>
      <c r="K15" s="386" t="s">
        <v>28</v>
      </c>
      <c r="L15" s="335">
        <v>1</v>
      </c>
      <c r="M15" s="336">
        <v>1</v>
      </c>
      <c r="N15" s="360" t="s">
        <v>412</v>
      </c>
      <c r="O15" s="392">
        <v>1</v>
      </c>
      <c r="P15" s="336">
        <v>2</v>
      </c>
      <c r="Q15" s="399" t="s">
        <v>289</v>
      </c>
      <c r="R15" s="392">
        <v>1</v>
      </c>
      <c r="S15" s="336">
        <v>3</v>
      </c>
      <c r="T15" s="389" t="s">
        <v>596</v>
      </c>
      <c r="U15" s="392">
        <v>1</v>
      </c>
      <c r="V15" s="336">
        <v>1</v>
      </c>
      <c r="W15" s="383" t="s">
        <v>615</v>
      </c>
      <c r="X15" s="394">
        <v>1</v>
      </c>
      <c r="Y15" s="395">
        <v>1</v>
      </c>
      <c r="Z15" s="408" t="s">
        <v>435</v>
      </c>
      <c r="AA15" s="401">
        <v>1</v>
      </c>
      <c r="AB15" s="395">
        <v>1</v>
      </c>
      <c r="AC15" s="387" t="s">
        <v>251</v>
      </c>
      <c r="AD15" s="394">
        <v>1</v>
      </c>
      <c r="AE15" s="395">
        <v>2</v>
      </c>
      <c r="AF15" s="382" t="s">
        <v>533</v>
      </c>
      <c r="AG15" s="335">
        <v>1</v>
      </c>
      <c r="AH15" s="336">
        <v>3</v>
      </c>
      <c r="AI15" s="380" t="s">
        <v>599</v>
      </c>
      <c r="AJ15" s="392">
        <v>1</v>
      </c>
      <c r="AK15" s="336">
        <v>1</v>
      </c>
      <c r="AL15" s="344"/>
      <c r="AM15" s="344"/>
    </row>
    <row r="16" spans="1:40" s="69" customFormat="1" x14ac:dyDescent="0.3">
      <c r="A16" s="348">
        <v>15</v>
      </c>
      <c r="B16" s="418" t="s">
        <v>568</v>
      </c>
      <c r="C16" s="335">
        <v>1</v>
      </c>
      <c r="D16" s="336">
        <v>1</v>
      </c>
      <c r="E16" s="360" t="s">
        <v>438</v>
      </c>
      <c r="F16" s="335">
        <v>1</v>
      </c>
      <c r="G16" s="336">
        <v>1</v>
      </c>
      <c r="H16" s="334" t="s">
        <v>413</v>
      </c>
      <c r="I16" s="335">
        <v>1</v>
      </c>
      <c r="J16" s="336">
        <v>2</v>
      </c>
      <c r="K16" s="389"/>
      <c r="L16" s="335"/>
      <c r="M16" s="336"/>
      <c r="N16" s="416" t="s">
        <v>41</v>
      </c>
      <c r="O16" s="392">
        <v>1</v>
      </c>
      <c r="P16" s="336">
        <v>1</v>
      </c>
      <c r="Q16" s="399" t="s">
        <v>565</v>
      </c>
      <c r="R16" s="394">
        <v>1</v>
      </c>
      <c r="S16" s="395">
        <v>3</v>
      </c>
      <c r="T16" s="386" t="s">
        <v>530</v>
      </c>
      <c r="U16" s="392">
        <v>1</v>
      </c>
      <c r="V16" s="336">
        <v>1</v>
      </c>
      <c r="W16" s="380" t="s">
        <v>537</v>
      </c>
      <c r="X16" s="392">
        <v>1</v>
      </c>
      <c r="Y16" s="336">
        <v>1</v>
      </c>
      <c r="Z16" s="388" t="s">
        <v>29</v>
      </c>
      <c r="AA16" s="394">
        <v>1</v>
      </c>
      <c r="AB16" s="395">
        <v>1</v>
      </c>
      <c r="AC16" s="389" t="s">
        <v>600</v>
      </c>
      <c r="AD16" s="394">
        <v>1</v>
      </c>
      <c r="AE16" s="395">
        <v>1</v>
      </c>
      <c r="AF16" s="359" t="s">
        <v>414</v>
      </c>
      <c r="AG16" s="401">
        <v>1</v>
      </c>
      <c r="AH16" s="395">
        <v>2</v>
      </c>
      <c r="AI16" s="383" t="s">
        <v>618</v>
      </c>
      <c r="AJ16" s="392">
        <v>1</v>
      </c>
      <c r="AK16" s="336">
        <v>1</v>
      </c>
      <c r="AL16"/>
      <c r="AM16"/>
    </row>
    <row r="17" spans="1:204" s="346" customFormat="1" x14ac:dyDescent="0.3">
      <c r="A17" s="349">
        <v>16</v>
      </c>
      <c r="B17" s="380" t="s">
        <v>534</v>
      </c>
      <c r="C17" s="335">
        <v>1</v>
      </c>
      <c r="D17" s="336">
        <v>1</v>
      </c>
      <c r="E17" s="386" t="s">
        <v>554</v>
      </c>
      <c r="F17" s="335">
        <v>1</v>
      </c>
      <c r="G17" s="336">
        <v>1</v>
      </c>
      <c r="H17" s="387" t="s">
        <v>345</v>
      </c>
      <c r="I17" s="335">
        <v>1</v>
      </c>
      <c r="J17" s="336">
        <v>1</v>
      </c>
      <c r="K17" s="380" t="s">
        <v>433</v>
      </c>
      <c r="L17" s="335">
        <v>1</v>
      </c>
      <c r="M17" s="336">
        <v>1</v>
      </c>
      <c r="N17" s="383" t="s">
        <v>617</v>
      </c>
      <c r="O17" s="392">
        <v>1</v>
      </c>
      <c r="P17" s="336">
        <v>1</v>
      </c>
      <c r="Q17" s="408" t="s">
        <v>593</v>
      </c>
      <c r="R17" s="394">
        <v>1</v>
      </c>
      <c r="S17" s="395">
        <v>1</v>
      </c>
      <c r="T17" s="383" t="s">
        <v>559</v>
      </c>
      <c r="U17" s="392">
        <v>1</v>
      </c>
      <c r="V17" s="336">
        <v>1</v>
      </c>
      <c r="W17" s="383" t="s">
        <v>567</v>
      </c>
      <c r="X17" s="392">
        <v>1</v>
      </c>
      <c r="Y17" s="336">
        <v>1</v>
      </c>
      <c r="Z17" s="383" t="s">
        <v>578</v>
      </c>
      <c r="AA17" s="392">
        <v>7</v>
      </c>
      <c r="AB17" s="336">
        <v>1</v>
      </c>
      <c r="AC17" s="387" t="s">
        <v>336</v>
      </c>
      <c r="AD17" s="394">
        <v>1</v>
      </c>
      <c r="AE17" s="395">
        <v>1</v>
      </c>
      <c r="AF17" s="386" t="s">
        <v>597</v>
      </c>
      <c r="AG17" s="401">
        <v>1</v>
      </c>
      <c r="AH17" s="395">
        <v>1</v>
      </c>
      <c r="AI17" s="383" t="s">
        <v>434</v>
      </c>
      <c r="AJ17" s="392">
        <v>1</v>
      </c>
      <c r="AK17" s="336">
        <v>1</v>
      </c>
      <c r="AL17" s="344"/>
      <c r="AM17" s="344"/>
      <c r="AN17" s="345"/>
      <c r="AO17" s="345"/>
      <c r="AP17" s="345"/>
      <c r="AQ17" s="345"/>
      <c r="AR17" s="345"/>
      <c r="AS17" s="345"/>
      <c r="AT17" s="345"/>
      <c r="AU17" s="345"/>
      <c r="AV17" s="345"/>
      <c r="AW17" s="345"/>
      <c r="AX17" s="345"/>
      <c r="AY17" s="345"/>
      <c r="AZ17" s="345"/>
      <c r="BA17" s="345"/>
      <c r="BB17" s="345"/>
      <c r="BC17" s="345"/>
      <c r="BD17" s="345"/>
      <c r="BE17" s="345"/>
      <c r="BF17" s="345"/>
      <c r="BG17" s="345"/>
      <c r="BH17" s="345"/>
      <c r="BI17" s="345"/>
      <c r="BJ17" s="345"/>
      <c r="BK17" s="345"/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5"/>
      <c r="CA17" s="345"/>
      <c r="CB17" s="345"/>
      <c r="CC17" s="345"/>
      <c r="CD17" s="345"/>
      <c r="CE17" s="345"/>
      <c r="CF17" s="345"/>
      <c r="CG17" s="345"/>
      <c r="CH17" s="345"/>
      <c r="CI17" s="345"/>
      <c r="CJ17" s="345"/>
      <c r="CK17" s="345"/>
      <c r="CL17" s="345"/>
      <c r="CM17" s="345"/>
      <c r="CN17" s="345"/>
      <c r="CO17" s="345"/>
      <c r="CP17" s="345"/>
      <c r="CQ17" s="345"/>
      <c r="CR17" s="345"/>
      <c r="CS17" s="345"/>
      <c r="CT17" s="345"/>
      <c r="CU17" s="345"/>
      <c r="CV17" s="345"/>
      <c r="CW17" s="345"/>
      <c r="CX17" s="345"/>
      <c r="CY17" s="345"/>
      <c r="CZ17" s="345"/>
      <c r="DA17" s="345"/>
      <c r="DB17" s="345"/>
      <c r="DC17" s="345"/>
      <c r="DD17" s="345"/>
      <c r="DE17" s="345"/>
      <c r="DF17" s="345"/>
      <c r="DG17" s="345"/>
      <c r="DH17" s="345"/>
      <c r="DI17" s="345"/>
      <c r="DJ17" s="345"/>
      <c r="DK17" s="345"/>
      <c r="DL17" s="345"/>
      <c r="DM17" s="345"/>
      <c r="DN17" s="345"/>
      <c r="DO17" s="345"/>
      <c r="DP17" s="345"/>
      <c r="DQ17" s="345"/>
      <c r="DR17" s="345"/>
      <c r="DS17" s="345"/>
      <c r="DT17" s="345"/>
      <c r="DU17" s="345"/>
      <c r="DV17" s="345"/>
      <c r="DW17" s="345"/>
      <c r="DX17" s="345"/>
      <c r="DY17" s="345"/>
      <c r="DZ17" s="345"/>
      <c r="EA17" s="345"/>
      <c r="EB17" s="345"/>
      <c r="EC17" s="345"/>
      <c r="ED17" s="345"/>
      <c r="EE17" s="345"/>
      <c r="EF17" s="345"/>
      <c r="EG17" s="345"/>
      <c r="EH17" s="345"/>
      <c r="EI17" s="345"/>
      <c r="EJ17" s="345"/>
      <c r="EK17" s="345"/>
      <c r="EL17" s="345"/>
      <c r="EM17" s="345"/>
      <c r="EN17" s="345"/>
      <c r="EO17" s="345"/>
      <c r="EP17" s="345"/>
      <c r="EQ17" s="345"/>
      <c r="ER17" s="345"/>
      <c r="ES17" s="345"/>
      <c r="ET17" s="345"/>
      <c r="EU17" s="345"/>
      <c r="EV17" s="345"/>
      <c r="EW17" s="345"/>
      <c r="EX17" s="345"/>
      <c r="EY17" s="345"/>
      <c r="EZ17" s="345"/>
      <c r="FA17" s="345"/>
      <c r="FB17" s="345"/>
      <c r="FC17" s="345"/>
      <c r="FD17" s="345"/>
      <c r="FE17" s="345"/>
      <c r="FF17" s="345"/>
      <c r="FG17" s="345"/>
      <c r="FH17" s="345"/>
      <c r="FI17" s="345"/>
      <c r="FJ17" s="345"/>
      <c r="FK17" s="345"/>
      <c r="FL17" s="345"/>
      <c r="FM17" s="345"/>
      <c r="FN17" s="345"/>
      <c r="FO17" s="345"/>
      <c r="FP17" s="345"/>
      <c r="FQ17" s="345"/>
      <c r="FR17" s="345"/>
      <c r="FS17" s="345"/>
      <c r="FT17" s="345"/>
      <c r="FU17" s="345"/>
      <c r="FV17" s="345"/>
      <c r="FW17" s="345"/>
      <c r="FX17" s="345"/>
      <c r="FY17" s="345"/>
      <c r="FZ17" s="345"/>
      <c r="GA17" s="345"/>
      <c r="GB17" s="345"/>
      <c r="GC17" s="345"/>
      <c r="GD17" s="345"/>
      <c r="GE17" s="345"/>
      <c r="GF17" s="345"/>
      <c r="GG17" s="345"/>
      <c r="GH17" s="345"/>
      <c r="GI17" s="345"/>
      <c r="GJ17" s="345"/>
      <c r="GK17" s="345"/>
      <c r="GL17" s="345"/>
      <c r="GM17" s="345"/>
      <c r="GN17" s="345"/>
      <c r="GO17" s="345"/>
      <c r="GP17" s="345"/>
      <c r="GQ17" s="345"/>
      <c r="GR17" s="345"/>
      <c r="GS17" s="345"/>
      <c r="GT17" s="345"/>
      <c r="GU17" s="345"/>
      <c r="GV17" s="345"/>
    </row>
    <row r="18" spans="1:204" ht="15" thickBot="1" x14ac:dyDescent="0.35">
      <c r="A18" s="349">
        <v>17</v>
      </c>
      <c r="B18" s="389" t="s">
        <v>612</v>
      </c>
      <c r="C18" s="335">
        <v>1</v>
      </c>
      <c r="D18" s="336"/>
      <c r="E18" s="383" t="s">
        <v>555</v>
      </c>
      <c r="F18" s="335">
        <v>1</v>
      </c>
      <c r="G18" s="336">
        <v>1</v>
      </c>
      <c r="H18" s="383" t="s">
        <v>369</v>
      </c>
      <c r="I18" s="335">
        <v>1</v>
      </c>
      <c r="J18" s="336">
        <v>1</v>
      </c>
      <c r="K18" s="383"/>
      <c r="L18" s="335"/>
      <c r="M18" s="336"/>
      <c r="N18" s="389" t="s">
        <v>566</v>
      </c>
      <c r="O18" s="392">
        <v>1</v>
      </c>
      <c r="P18" s="336">
        <v>1</v>
      </c>
      <c r="Q18" s="396" t="s">
        <v>276</v>
      </c>
      <c r="R18" s="372">
        <v>1</v>
      </c>
      <c r="S18" s="411">
        <v>1</v>
      </c>
      <c r="T18" s="380" t="s">
        <v>553</v>
      </c>
      <c r="U18" s="372">
        <v>1</v>
      </c>
      <c r="V18" s="411">
        <v>1</v>
      </c>
      <c r="W18" s="380" t="s">
        <v>579</v>
      </c>
      <c r="X18" s="372">
        <v>2</v>
      </c>
      <c r="Y18" s="411">
        <v>1</v>
      </c>
      <c r="Z18" s="388" t="s">
        <v>321</v>
      </c>
      <c r="AA18" s="394">
        <v>1</v>
      </c>
      <c r="AB18" s="421">
        <v>1</v>
      </c>
      <c r="AC18" s="383" t="s">
        <v>227</v>
      </c>
      <c r="AD18" s="372">
        <v>1</v>
      </c>
      <c r="AE18" s="411">
        <v>1</v>
      </c>
      <c r="AF18" s="386" t="s">
        <v>275</v>
      </c>
      <c r="AG18" s="335">
        <v>1</v>
      </c>
      <c r="AH18" s="411">
        <v>1</v>
      </c>
      <c r="AI18" s="385" t="s">
        <v>486</v>
      </c>
      <c r="AJ18" s="392">
        <v>1</v>
      </c>
      <c r="AK18" s="411">
        <v>3</v>
      </c>
    </row>
    <row r="19" spans="1:204" s="72" customFormat="1" ht="15" thickTop="1" x14ac:dyDescent="0.3">
      <c r="A19" s="244" t="s">
        <v>45</v>
      </c>
      <c r="B19" s="759"/>
      <c r="C19" s="750">
        <f>SUM(C2:C18)</f>
        <v>129</v>
      </c>
      <c r="D19" s="751"/>
      <c r="E19" s="748"/>
      <c r="F19" s="750">
        <f>SUM(F2:F18)</f>
        <v>108</v>
      </c>
      <c r="G19" s="751"/>
      <c r="H19" s="756"/>
      <c r="I19" s="750">
        <f>SUM(I2:I18)</f>
        <v>161</v>
      </c>
      <c r="J19" s="751"/>
      <c r="K19" s="748"/>
      <c r="L19" s="750">
        <f>SUM(L2:L18)</f>
        <v>153</v>
      </c>
      <c r="M19" s="751"/>
      <c r="N19" s="756"/>
      <c r="O19" s="750">
        <f>SUM(O2:O18)</f>
        <v>151</v>
      </c>
      <c r="P19" s="751"/>
      <c r="Q19" s="748"/>
      <c r="R19" s="750">
        <f>SUM(R2:R18)</f>
        <v>49</v>
      </c>
      <c r="S19" s="751"/>
      <c r="T19" s="748"/>
      <c r="U19" s="750">
        <f>SUM(U2:U18)</f>
        <v>102</v>
      </c>
      <c r="V19" s="751"/>
      <c r="W19" s="754"/>
      <c r="X19" s="750">
        <f>SUM(X2:X18)</f>
        <v>138</v>
      </c>
      <c r="Y19" s="751"/>
      <c r="Z19" s="748"/>
      <c r="AA19" s="750">
        <f>SUM(AA2:AA18)</f>
        <v>87</v>
      </c>
      <c r="AB19" s="751"/>
      <c r="AC19" s="748"/>
      <c r="AD19" s="750">
        <f>SUM(AD2:AD18)</f>
        <v>140</v>
      </c>
      <c r="AE19" s="751"/>
      <c r="AF19" s="748"/>
      <c r="AG19" s="750">
        <f>SUM(AG2:AG18)</f>
        <v>137</v>
      </c>
      <c r="AH19" s="751"/>
      <c r="AI19" s="748"/>
      <c r="AJ19" s="750">
        <f>SUM(AJ2:AJ18)</f>
        <v>122</v>
      </c>
      <c r="AK19" s="751"/>
      <c r="AL19"/>
      <c r="AM19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</row>
    <row r="20" spans="1:204" s="74" customFormat="1" x14ac:dyDescent="0.3">
      <c r="A20" s="245" t="s">
        <v>46</v>
      </c>
      <c r="B20" s="760"/>
      <c r="C20" s="752">
        <f>SUM(C22:C34)</f>
        <v>-137</v>
      </c>
      <c r="D20" s="753"/>
      <c r="E20" s="749"/>
      <c r="F20" s="752">
        <f>SUM(F22:F34)</f>
        <v>-122</v>
      </c>
      <c r="G20" s="753"/>
      <c r="H20" s="757"/>
      <c r="I20" s="752">
        <f>SUM(I22:I34)</f>
        <v>-171</v>
      </c>
      <c r="J20" s="753"/>
      <c r="K20" s="749"/>
      <c r="L20" s="752">
        <f>SUM(L22:L34)</f>
        <v>-178</v>
      </c>
      <c r="M20" s="753"/>
      <c r="N20" s="757"/>
      <c r="O20" s="752">
        <f>SUM(O22:O34)</f>
        <v>-174</v>
      </c>
      <c r="P20" s="753"/>
      <c r="Q20" s="749"/>
      <c r="R20" s="752">
        <f>SUM(R22:R34)</f>
        <v>-68</v>
      </c>
      <c r="S20" s="753"/>
      <c r="T20" s="749"/>
      <c r="U20" s="752">
        <f>SUM(U22:U34)</f>
        <v>-128</v>
      </c>
      <c r="V20" s="753"/>
      <c r="W20" s="755"/>
      <c r="X20" s="752">
        <f>SUM(X22:X34)</f>
        <v>-171</v>
      </c>
      <c r="Y20" s="753"/>
      <c r="Z20" s="749"/>
      <c r="AA20" s="752">
        <f>SUM(AA22:AA34)</f>
        <v>-117</v>
      </c>
      <c r="AB20" s="753"/>
      <c r="AC20" s="749"/>
      <c r="AD20" s="752">
        <f>SUM(AD22:AD34)</f>
        <v>-166</v>
      </c>
      <c r="AE20" s="753"/>
      <c r="AF20" s="749"/>
      <c r="AG20" s="752">
        <f>SUM(AG22:AG34)</f>
        <v>-139</v>
      </c>
      <c r="AH20" s="753"/>
      <c r="AI20" s="749"/>
      <c r="AJ20" s="752">
        <f>SUM(AJ22:AJ34)</f>
        <v>-138</v>
      </c>
      <c r="AK20" s="753"/>
      <c r="AL20"/>
      <c r="AM20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</row>
    <row r="21" spans="1:204" s="76" customFormat="1" ht="19.5" customHeight="1" x14ac:dyDescent="0.3">
      <c r="A21" s="246" t="s">
        <v>194</v>
      </c>
      <c r="B21" s="760"/>
      <c r="C21" s="736">
        <f>SUM(C19:C20)</f>
        <v>-8</v>
      </c>
      <c r="D21" s="737"/>
      <c r="E21" s="749"/>
      <c r="F21" s="736">
        <f>SUM(F19:F20)</f>
        <v>-14</v>
      </c>
      <c r="G21" s="737"/>
      <c r="H21" s="758"/>
      <c r="I21" s="736">
        <f>SUM(I19:I20)</f>
        <v>-10</v>
      </c>
      <c r="J21" s="737"/>
      <c r="K21" s="749"/>
      <c r="L21" s="736">
        <f>SUM(L19:L20)</f>
        <v>-25</v>
      </c>
      <c r="M21" s="737"/>
      <c r="N21" s="758"/>
      <c r="O21" s="736">
        <f>SUM(O19:O20)</f>
        <v>-23</v>
      </c>
      <c r="P21" s="737"/>
      <c r="Q21" s="749"/>
      <c r="R21" s="736">
        <f>SUM(R19:R20)</f>
        <v>-19</v>
      </c>
      <c r="S21" s="737"/>
      <c r="T21" s="749"/>
      <c r="U21" s="736">
        <f>SUM(U19:U20)</f>
        <v>-26</v>
      </c>
      <c r="V21" s="737"/>
      <c r="W21" s="755"/>
      <c r="X21" s="736">
        <f>SUM(X19:X20)</f>
        <v>-33</v>
      </c>
      <c r="Y21" s="737"/>
      <c r="Z21" s="749"/>
      <c r="AA21" s="736">
        <f>SUM(AA19:AA20)</f>
        <v>-30</v>
      </c>
      <c r="AB21" s="737"/>
      <c r="AC21" s="749"/>
      <c r="AD21" s="736">
        <f>SUM(AD19:AD20)</f>
        <v>-26</v>
      </c>
      <c r="AE21" s="737"/>
      <c r="AF21" s="749"/>
      <c r="AG21" s="736">
        <f>SUM(AG19:AG20)</f>
        <v>-2</v>
      </c>
      <c r="AH21" s="737"/>
      <c r="AI21" s="749"/>
      <c r="AJ21" s="736">
        <f>SUM(AJ19:AJ20)</f>
        <v>-16</v>
      </c>
      <c r="AK21" s="737"/>
      <c r="AL21"/>
      <c r="AM21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</row>
    <row r="22" spans="1:204" s="308" customFormat="1" ht="14.25" customHeight="1" x14ac:dyDescent="0.3">
      <c r="A22" s="309" t="s">
        <v>47</v>
      </c>
      <c r="B22" s="361" t="s">
        <v>471</v>
      </c>
      <c r="C22" s="362">
        <v>4</v>
      </c>
      <c r="D22" s="363">
        <v>1</v>
      </c>
      <c r="E22" s="364" t="s">
        <v>297</v>
      </c>
      <c r="F22" s="365">
        <v>10</v>
      </c>
      <c r="G22" s="363">
        <v>1</v>
      </c>
      <c r="H22" s="364" t="s">
        <v>94</v>
      </c>
      <c r="I22" s="365">
        <v>16</v>
      </c>
      <c r="J22" s="363">
        <v>1</v>
      </c>
      <c r="K22" s="364" t="s">
        <v>273</v>
      </c>
      <c r="L22" s="365">
        <v>3</v>
      </c>
      <c r="M22" s="363">
        <v>2</v>
      </c>
      <c r="N22" s="364" t="s">
        <v>469</v>
      </c>
      <c r="O22" s="365">
        <v>8</v>
      </c>
      <c r="P22" s="363">
        <v>1</v>
      </c>
      <c r="Q22" s="364" t="s">
        <v>445</v>
      </c>
      <c r="R22" s="365">
        <v>9</v>
      </c>
      <c r="S22" s="363">
        <v>1</v>
      </c>
      <c r="T22" s="361" t="s">
        <v>590</v>
      </c>
      <c r="U22" s="362">
        <v>20</v>
      </c>
      <c r="V22" s="363">
        <v>1</v>
      </c>
      <c r="W22" s="366"/>
      <c r="X22" s="362"/>
      <c r="Y22" s="363"/>
      <c r="Z22" s="361" t="s">
        <v>321</v>
      </c>
      <c r="AA22" s="362">
        <v>7</v>
      </c>
      <c r="AB22" s="363">
        <v>1</v>
      </c>
      <c r="AC22" s="361" t="s">
        <v>320</v>
      </c>
      <c r="AD22" s="362">
        <v>7</v>
      </c>
      <c r="AE22" s="363">
        <v>1</v>
      </c>
      <c r="AF22" s="361" t="s">
        <v>576</v>
      </c>
      <c r="AG22" s="362">
        <v>5</v>
      </c>
      <c r="AH22" s="363">
        <v>1</v>
      </c>
      <c r="AI22" s="361" t="s">
        <v>186</v>
      </c>
      <c r="AJ22" s="362">
        <v>34</v>
      </c>
      <c r="AK22" s="363">
        <v>1</v>
      </c>
      <c r="AL22" s="307"/>
      <c r="AM22" s="307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/>
      <c r="BG22" s="310"/>
      <c r="BH22" s="310"/>
      <c r="BI22" s="310"/>
      <c r="BJ22" s="310"/>
      <c r="BK22" s="310"/>
      <c r="BL22" s="310"/>
      <c r="BM22" s="310"/>
      <c r="BN22" s="310"/>
      <c r="BO22" s="310"/>
      <c r="BP22" s="310"/>
      <c r="BQ22" s="310"/>
      <c r="BR22" s="310"/>
      <c r="BS22" s="310"/>
      <c r="BT22" s="310"/>
      <c r="BU22" s="310"/>
      <c r="BV22" s="310"/>
      <c r="BW22" s="310"/>
      <c r="BX22" s="310"/>
      <c r="BY22" s="310"/>
      <c r="BZ22" s="310"/>
      <c r="CA22" s="310"/>
      <c r="CB22" s="310"/>
      <c r="CC22" s="310"/>
      <c r="CD22" s="310"/>
      <c r="CE22" s="310"/>
      <c r="CF22" s="310"/>
      <c r="CG22" s="310"/>
      <c r="CH22" s="310"/>
      <c r="CI22" s="310"/>
      <c r="CJ22" s="310"/>
      <c r="CK22" s="310"/>
      <c r="CL22" s="310"/>
      <c r="CM22" s="310"/>
      <c r="CN22" s="310"/>
      <c r="CO22" s="310"/>
      <c r="CP22" s="310"/>
      <c r="CQ22" s="310"/>
      <c r="CR22" s="310"/>
      <c r="CS22" s="310"/>
      <c r="CT22" s="310"/>
      <c r="CU22" s="310"/>
      <c r="CV22" s="310"/>
      <c r="CW22" s="310"/>
      <c r="CX22" s="310"/>
      <c r="CY22" s="310"/>
      <c r="CZ22" s="310"/>
      <c r="DA22" s="310"/>
      <c r="DB22" s="310"/>
      <c r="DC22" s="310"/>
      <c r="DD22" s="310"/>
      <c r="DE22" s="310"/>
      <c r="DF22" s="310"/>
      <c r="DG22" s="310"/>
      <c r="DH22" s="310"/>
      <c r="DI22" s="310"/>
      <c r="DJ22" s="310"/>
      <c r="DK22" s="310"/>
      <c r="DL22" s="310"/>
      <c r="DM22" s="310"/>
      <c r="DN22" s="310"/>
      <c r="DO22" s="310"/>
      <c r="DP22" s="310"/>
      <c r="DQ22" s="310"/>
      <c r="DR22" s="310"/>
      <c r="DS22" s="310"/>
      <c r="DT22" s="310"/>
      <c r="DU22" s="310"/>
      <c r="DV22" s="310"/>
      <c r="DW22" s="310"/>
      <c r="DX22" s="310"/>
      <c r="DY22" s="310"/>
      <c r="DZ22" s="310"/>
      <c r="EA22" s="310"/>
      <c r="EB22" s="310"/>
      <c r="EC22" s="310"/>
      <c r="ED22" s="310"/>
      <c r="EE22" s="310"/>
      <c r="EF22" s="310"/>
      <c r="EG22" s="310"/>
      <c r="EH22" s="310"/>
      <c r="EI22" s="310"/>
      <c r="EJ22" s="310"/>
      <c r="EK22" s="310"/>
      <c r="EL22" s="310"/>
      <c r="EM22" s="310"/>
      <c r="EN22" s="310"/>
      <c r="EO22" s="310"/>
      <c r="EP22" s="310"/>
      <c r="EQ22" s="310"/>
      <c r="ER22" s="310"/>
      <c r="ES22" s="310"/>
      <c r="ET22" s="310"/>
      <c r="EU22" s="310"/>
      <c r="EV22" s="310"/>
      <c r="EW22" s="310"/>
      <c r="EX22" s="310"/>
      <c r="EY22" s="310"/>
      <c r="EZ22" s="310"/>
      <c r="FA22" s="310"/>
      <c r="FB22" s="310"/>
      <c r="FC22" s="310"/>
      <c r="FD22" s="310"/>
      <c r="FE22" s="310"/>
      <c r="FF22" s="310"/>
      <c r="FG22" s="310"/>
      <c r="FH22" s="310"/>
      <c r="FI22" s="310"/>
      <c r="FJ22" s="310"/>
      <c r="FK22" s="310"/>
      <c r="FL22" s="310"/>
      <c r="FM22" s="310"/>
      <c r="FN22" s="310"/>
      <c r="FO22" s="310"/>
      <c r="FP22" s="310"/>
      <c r="FQ22" s="310"/>
      <c r="FR22" s="310"/>
      <c r="FS22" s="310"/>
      <c r="FT22" s="310"/>
      <c r="FU22" s="310"/>
      <c r="FV22" s="310"/>
      <c r="FW22" s="310"/>
      <c r="FX22" s="310"/>
      <c r="FY22" s="310"/>
      <c r="FZ22" s="310"/>
      <c r="GA22" s="310"/>
      <c r="GB22" s="310"/>
      <c r="GC22" s="310"/>
      <c r="GD22" s="310"/>
      <c r="GE22" s="310"/>
      <c r="GF22" s="310"/>
      <c r="GG22" s="310"/>
      <c r="GH22" s="310"/>
      <c r="GI22" s="310"/>
      <c r="GJ22" s="310"/>
      <c r="GK22" s="310"/>
      <c r="GL22" s="310"/>
      <c r="GM22" s="310"/>
      <c r="GN22" s="310"/>
      <c r="GO22" s="310"/>
      <c r="GP22" s="310"/>
      <c r="GQ22" s="310"/>
      <c r="GR22" s="310"/>
      <c r="GS22" s="310"/>
      <c r="GT22" s="310"/>
      <c r="GU22" s="310"/>
      <c r="GV22" s="310"/>
    </row>
    <row r="23" spans="1:204" s="308" customFormat="1" ht="14.25" customHeight="1" x14ac:dyDescent="0.3">
      <c r="A23" s="311" t="s">
        <v>47</v>
      </c>
      <c r="B23" s="361" t="s">
        <v>359</v>
      </c>
      <c r="C23" s="362">
        <v>2</v>
      </c>
      <c r="D23" s="363"/>
      <c r="E23" s="364" t="s">
        <v>370</v>
      </c>
      <c r="F23" s="365">
        <v>5</v>
      </c>
      <c r="G23" s="363">
        <v>2</v>
      </c>
      <c r="H23" s="364" t="s">
        <v>205</v>
      </c>
      <c r="I23" s="365">
        <v>10</v>
      </c>
      <c r="J23" s="363">
        <v>1</v>
      </c>
      <c r="K23" s="364" t="s">
        <v>392</v>
      </c>
      <c r="L23" s="365">
        <v>1</v>
      </c>
      <c r="M23" s="363">
        <v>2</v>
      </c>
      <c r="N23" s="364" t="s">
        <v>249</v>
      </c>
      <c r="O23" s="365">
        <v>18</v>
      </c>
      <c r="P23" s="363">
        <v>1</v>
      </c>
      <c r="Q23" s="364" t="s">
        <v>574</v>
      </c>
      <c r="R23" s="365">
        <v>24</v>
      </c>
      <c r="S23" s="363">
        <v>1</v>
      </c>
      <c r="T23" s="361" t="s">
        <v>30</v>
      </c>
      <c r="U23" s="362">
        <v>46</v>
      </c>
      <c r="V23" s="363">
        <v>1</v>
      </c>
      <c r="W23" s="366" t="s">
        <v>490</v>
      </c>
      <c r="X23" s="362">
        <v>2</v>
      </c>
      <c r="Y23" s="363">
        <v>3</v>
      </c>
      <c r="Z23" s="361" t="s">
        <v>468</v>
      </c>
      <c r="AA23" s="362">
        <v>1</v>
      </c>
      <c r="AB23" s="363">
        <v>2</v>
      </c>
      <c r="AC23" s="361" t="s">
        <v>145</v>
      </c>
      <c r="AD23" s="362">
        <v>20</v>
      </c>
      <c r="AE23" s="363">
        <v>1</v>
      </c>
      <c r="AF23" s="361" t="s">
        <v>422</v>
      </c>
      <c r="AG23" s="362">
        <v>26</v>
      </c>
      <c r="AH23" s="363">
        <v>1</v>
      </c>
      <c r="AI23" s="361" t="s">
        <v>183</v>
      </c>
      <c r="AJ23" s="362">
        <v>28</v>
      </c>
      <c r="AK23" s="363">
        <v>1</v>
      </c>
      <c r="AL23" s="307"/>
      <c r="AM23" s="307"/>
      <c r="AN23" s="310"/>
      <c r="AO23" s="310"/>
      <c r="AP23" s="310"/>
      <c r="AQ23" s="310"/>
      <c r="AR23" s="310"/>
      <c r="AS23" s="310"/>
      <c r="AT23" s="310"/>
      <c r="AU23" s="310"/>
      <c r="AV23" s="310"/>
      <c r="AW23" s="310"/>
      <c r="AX23" s="310"/>
      <c r="AY23" s="310"/>
      <c r="AZ23" s="310"/>
      <c r="BA23" s="310"/>
      <c r="BB23" s="310"/>
      <c r="BC23" s="310"/>
      <c r="BD23" s="310"/>
      <c r="BE23" s="310"/>
      <c r="BF23" s="310"/>
      <c r="BG23" s="310"/>
      <c r="BH23" s="310"/>
      <c r="BI23" s="310"/>
      <c r="BJ23" s="310"/>
      <c r="BK23" s="310"/>
      <c r="BL23" s="310"/>
      <c r="BM23" s="310"/>
      <c r="BN23" s="310"/>
      <c r="BO23" s="310"/>
      <c r="BP23" s="310"/>
      <c r="BQ23" s="310"/>
      <c r="BR23" s="310"/>
      <c r="BS23" s="310"/>
      <c r="BT23" s="310"/>
      <c r="BU23" s="310"/>
      <c r="BV23" s="310"/>
      <c r="BW23" s="310"/>
      <c r="BX23" s="310"/>
      <c r="BY23" s="310"/>
      <c r="BZ23" s="310"/>
      <c r="CA23" s="310"/>
      <c r="CB23" s="310"/>
      <c r="CC23" s="310"/>
      <c r="CD23" s="310"/>
      <c r="CE23" s="310"/>
      <c r="CF23" s="310"/>
      <c r="CG23" s="310"/>
      <c r="CH23" s="310"/>
      <c r="CI23" s="310"/>
      <c r="CJ23" s="310"/>
      <c r="CK23" s="310"/>
      <c r="CL23" s="310"/>
      <c r="CM23" s="310"/>
      <c r="CN23" s="310"/>
      <c r="CO23" s="310"/>
      <c r="CP23" s="310"/>
      <c r="CQ23" s="310"/>
      <c r="CR23" s="310"/>
      <c r="CS23" s="310"/>
      <c r="CT23" s="310"/>
      <c r="CU23" s="310"/>
      <c r="CV23" s="310"/>
      <c r="CW23" s="310"/>
      <c r="CX23" s="310"/>
      <c r="CY23" s="310"/>
      <c r="CZ23" s="310"/>
      <c r="DA23" s="310"/>
      <c r="DB23" s="310"/>
      <c r="DC23" s="310"/>
      <c r="DD23" s="310"/>
      <c r="DE23" s="310"/>
      <c r="DF23" s="310"/>
      <c r="DG23" s="310"/>
      <c r="DH23" s="310"/>
      <c r="DI23" s="310"/>
      <c r="DJ23" s="310"/>
      <c r="DK23" s="310"/>
      <c r="DL23" s="310"/>
      <c r="DM23" s="310"/>
      <c r="DN23" s="310"/>
      <c r="DO23" s="310"/>
      <c r="DP23" s="310"/>
      <c r="DQ23" s="310"/>
      <c r="DR23" s="310"/>
      <c r="DS23" s="310"/>
      <c r="DT23" s="310"/>
      <c r="DU23" s="310"/>
      <c r="DV23" s="310"/>
      <c r="DW23" s="310"/>
      <c r="DX23" s="310"/>
      <c r="DY23" s="310"/>
      <c r="DZ23" s="310"/>
      <c r="EA23" s="310"/>
      <c r="EB23" s="310"/>
      <c r="EC23" s="310"/>
      <c r="ED23" s="310"/>
      <c r="EE23" s="310"/>
      <c r="EF23" s="310"/>
      <c r="EG23" s="310"/>
      <c r="EH23" s="310"/>
      <c r="EI23" s="310"/>
      <c r="EJ23" s="310"/>
      <c r="EK23" s="310"/>
      <c r="EL23" s="310"/>
      <c r="EM23" s="310"/>
      <c r="EN23" s="310"/>
      <c r="EO23" s="310"/>
      <c r="EP23" s="310"/>
      <c r="EQ23" s="310"/>
      <c r="ER23" s="310"/>
      <c r="ES23" s="310"/>
      <c r="ET23" s="310"/>
      <c r="EU23" s="310"/>
      <c r="EV23" s="310"/>
      <c r="EW23" s="310"/>
      <c r="EX23" s="310"/>
      <c r="EY23" s="310"/>
      <c r="EZ23" s="310"/>
      <c r="FA23" s="310"/>
      <c r="FB23" s="310"/>
      <c r="FC23" s="310"/>
      <c r="FD23" s="310"/>
      <c r="FE23" s="310"/>
      <c r="FF23" s="310"/>
      <c r="FG23" s="310"/>
      <c r="FH23" s="310"/>
      <c r="FI23" s="310"/>
      <c r="FJ23" s="310"/>
      <c r="FK23" s="310"/>
      <c r="FL23" s="310"/>
      <c r="FM23" s="310"/>
      <c r="FN23" s="310"/>
      <c r="FO23" s="310"/>
      <c r="FP23" s="310"/>
      <c r="FQ23" s="310"/>
      <c r="FR23" s="310"/>
      <c r="FS23" s="310"/>
      <c r="FT23" s="310"/>
      <c r="FU23" s="310"/>
      <c r="FV23" s="310"/>
      <c r="FW23" s="310"/>
      <c r="FX23" s="310"/>
      <c r="FY23" s="310"/>
      <c r="FZ23" s="310"/>
      <c r="GA23" s="310"/>
      <c r="GB23" s="310"/>
      <c r="GC23" s="310"/>
      <c r="GD23" s="310"/>
      <c r="GE23" s="310"/>
      <c r="GF23" s="310"/>
      <c r="GG23" s="310"/>
      <c r="GH23" s="310"/>
      <c r="GI23" s="310"/>
      <c r="GJ23" s="310"/>
      <c r="GK23" s="310"/>
      <c r="GL23" s="310"/>
      <c r="GM23" s="310"/>
      <c r="GN23" s="310"/>
      <c r="GO23" s="310"/>
      <c r="GP23" s="310"/>
      <c r="GQ23" s="310"/>
      <c r="GR23" s="310"/>
      <c r="GS23" s="310"/>
      <c r="GT23" s="310"/>
      <c r="GU23" s="310"/>
      <c r="GV23" s="310"/>
    </row>
    <row r="24" spans="1:204" s="308" customFormat="1" ht="14.25" customHeight="1" x14ac:dyDescent="0.3">
      <c r="A24" s="311" t="s">
        <v>47</v>
      </c>
      <c r="B24" s="361" t="s">
        <v>228</v>
      </c>
      <c r="C24" s="362">
        <v>42</v>
      </c>
      <c r="D24" s="363">
        <v>1</v>
      </c>
      <c r="E24" s="364" t="s">
        <v>207</v>
      </c>
      <c r="F24" s="365">
        <v>25</v>
      </c>
      <c r="G24" s="363">
        <v>1</v>
      </c>
      <c r="H24" s="364" t="s">
        <v>78</v>
      </c>
      <c r="I24" s="365">
        <v>3</v>
      </c>
      <c r="J24" s="363">
        <v>1</v>
      </c>
      <c r="K24" s="364" t="s">
        <v>182</v>
      </c>
      <c r="L24" s="365">
        <v>18</v>
      </c>
      <c r="M24" s="363">
        <v>1</v>
      </c>
      <c r="N24" s="364"/>
      <c r="O24" s="365"/>
      <c r="P24" s="363"/>
      <c r="Q24" s="364" t="s">
        <v>77</v>
      </c>
      <c r="R24" s="365">
        <v>17</v>
      </c>
      <c r="S24" s="363">
        <v>1</v>
      </c>
      <c r="T24" s="361" t="s">
        <v>591</v>
      </c>
      <c r="U24" s="362">
        <v>6</v>
      </c>
      <c r="V24" s="363">
        <v>1</v>
      </c>
      <c r="W24" s="366" t="s">
        <v>339</v>
      </c>
      <c r="X24" s="362">
        <v>26</v>
      </c>
      <c r="Y24" s="363">
        <v>1</v>
      </c>
      <c r="Z24" s="361" t="s">
        <v>246</v>
      </c>
      <c r="AA24" s="362">
        <v>25</v>
      </c>
      <c r="AB24" s="363">
        <v>1</v>
      </c>
      <c r="AC24" s="361" t="s">
        <v>613</v>
      </c>
      <c r="AD24" s="362">
        <v>7</v>
      </c>
      <c r="AE24" s="363">
        <v>1</v>
      </c>
      <c r="AF24" s="361" t="s">
        <v>473</v>
      </c>
      <c r="AG24" s="362">
        <v>8</v>
      </c>
      <c r="AH24" s="363">
        <v>1</v>
      </c>
      <c r="AI24" s="361"/>
      <c r="AJ24" s="362"/>
      <c r="AK24" s="363"/>
      <c r="AL24" s="307"/>
      <c r="AM24" s="307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G24" s="310"/>
      <c r="BH24" s="310"/>
      <c r="BI24" s="310"/>
      <c r="BJ24" s="310"/>
      <c r="BK24" s="310"/>
      <c r="BL24" s="310"/>
      <c r="BM24" s="310"/>
      <c r="BN24" s="310"/>
      <c r="BO24" s="310"/>
      <c r="BP24" s="310"/>
      <c r="BQ24" s="310"/>
      <c r="BR24" s="310"/>
      <c r="BS24" s="310"/>
      <c r="BT24" s="310"/>
      <c r="BU24" s="310"/>
      <c r="BV24" s="310"/>
      <c r="BW24" s="310"/>
      <c r="BX24" s="310"/>
      <c r="BY24" s="310"/>
      <c r="BZ24" s="310"/>
      <c r="CA24" s="310"/>
      <c r="CB24" s="310"/>
      <c r="CC24" s="310"/>
      <c r="CD24" s="310"/>
      <c r="CE24" s="310"/>
      <c r="CF24" s="310"/>
      <c r="CG24" s="310"/>
      <c r="CH24" s="310"/>
      <c r="CI24" s="310"/>
      <c r="CJ24" s="310"/>
      <c r="CK24" s="310"/>
      <c r="CL24" s="310"/>
      <c r="CM24" s="310"/>
      <c r="CN24" s="310"/>
      <c r="CO24" s="310"/>
      <c r="CP24" s="310"/>
      <c r="CQ24" s="310"/>
      <c r="CR24" s="310"/>
      <c r="CS24" s="310"/>
      <c r="CT24" s="310"/>
      <c r="CU24" s="310"/>
      <c r="CV24" s="310"/>
      <c r="CW24" s="310"/>
      <c r="CX24" s="310"/>
      <c r="CY24" s="310"/>
      <c r="CZ24" s="310"/>
      <c r="DA24" s="310"/>
      <c r="DB24" s="310"/>
      <c r="DC24" s="310"/>
      <c r="DD24" s="310"/>
      <c r="DE24" s="310"/>
      <c r="DF24" s="310"/>
      <c r="DG24" s="310"/>
      <c r="DH24" s="310"/>
      <c r="DI24" s="310"/>
      <c r="DJ24" s="310"/>
      <c r="DK24" s="310"/>
      <c r="DL24" s="310"/>
      <c r="DM24" s="310"/>
      <c r="DN24" s="310"/>
      <c r="DO24" s="310"/>
      <c r="DP24" s="310"/>
      <c r="DQ24" s="310"/>
      <c r="DR24" s="310"/>
      <c r="DS24" s="310"/>
      <c r="DT24" s="310"/>
      <c r="DU24" s="310"/>
      <c r="DV24" s="310"/>
      <c r="DW24" s="310"/>
      <c r="DX24" s="310"/>
      <c r="DY24" s="310"/>
      <c r="DZ24" s="310"/>
      <c r="EA24" s="310"/>
      <c r="EB24" s="310"/>
      <c r="EC24" s="310"/>
      <c r="ED24" s="310"/>
      <c r="EE24" s="310"/>
      <c r="EF24" s="310"/>
      <c r="EG24" s="310"/>
      <c r="EH24" s="310"/>
      <c r="EI24" s="310"/>
      <c r="EJ24" s="310"/>
      <c r="EK24" s="310"/>
      <c r="EL24" s="310"/>
      <c r="EM24" s="310"/>
      <c r="EN24" s="310"/>
      <c r="EO24" s="310"/>
      <c r="EP24" s="310"/>
      <c r="EQ24" s="310"/>
      <c r="ER24" s="310"/>
      <c r="ES24" s="310"/>
      <c r="ET24" s="310"/>
      <c r="EU24" s="310"/>
      <c r="EV24" s="310"/>
      <c r="EW24" s="310"/>
      <c r="EX24" s="310"/>
      <c r="EY24" s="310"/>
      <c r="EZ24" s="310"/>
      <c r="FA24" s="310"/>
      <c r="FB24" s="310"/>
      <c r="FC24" s="310"/>
      <c r="FD24" s="310"/>
      <c r="FE24" s="310"/>
      <c r="FF24" s="310"/>
      <c r="FG24" s="310"/>
      <c r="FH24" s="310"/>
      <c r="FI24" s="310"/>
      <c r="FJ24" s="310"/>
      <c r="FK24" s="310"/>
      <c r="FL24" s="310"/>
      <c r="FM24" s="310"/>
      <c r="FN24" s="310"/>
      <c r="FO24" s="310"/>
      <c r="FP24" s="310"/>
      <c r="FQ24" s="310"/>
      <c r="FR24" s="310"/>
      <c r="FS24" s="310"/>
      <c r="FT24" s="310"/>
      <c r="FU24" s="310"/>
      <c r="FV24" s="310"/>
      <c r="FW24" s="310"/>
      <c r="FX24" s="310"/>
      <c r="FY24" s="310"/>
      <c r="FZ24" s="310"/>
      <c r="GA24" s="310"/>
      <c r="GB24" s="310"/>
      <c r="GC24" s="310"/>
      <c r="GD24" s="310"/>
      <c r="GE24" s="310"/>
      <c r="GF24" s="310"/>
      <c r="GG24" s="310"/>
      <c r="GH24" s="310"/>
      <c r="GI24" s="310"/>
      <c r="GJ24" s="310"/>
      <c r="GK24" s="310"/>
      <c r="GL24" s="310"/>
      <c r="GM24" s="310"/>
      <c r="GN24" s="310"/>
      <c r="GO24" s="310"/>
      <c r="GP24" s="310"/>
      <c r="GQ24" s="310"/>
      <c r="GR24" s="310"/>
      <c r="GS24" s="310"/>
      <c r="GT24" s="310"/>
      <c r="GU24" s="310"/>
      <c r="GV24" s="310"/>
    </row>
    <row r="25" spans="1:204" s="308" customFormat="1" ht="14.25" customHeight="1" x14ac:dyDescent="0.3">
      <c r="A25" s="311" t="s">
        <v>47</v>
      </c>
      <c r="B25" s="361" t="s">
        <v>41</v>
      </c>
      <c r="C25" s="362">
        <v>8</v>
      </c>
      <c r="D25" s="363">
        <v>1</v>
      </c>
      <c r="E25" s="364" t="s">
        <v>607</v>
      </c>
      <c r="F25" s="365">
        <v>29</v>
      </c>
      <c r="G25" s="363">
        <v>1</v>
      </c>
      <c r="H25" s="364"/>
      <c r="I25" s="365"/>
      <c r="J25" s="363"/>
      <c r="K25" s="364"/>
      <c r="L25" s="365"/>
      <c r="M25" s="363"/>
      <c r="N25" s="364"/>
      <c r="O25" s="365"/>
      <c r="P25" s="363"/>
      <c r="Q25" s="364" t="s">
        <v>556</v>
      </c>
      <c r="R25" s="365">
        <v>7</v>
      </c>
      <c r="S25" s="363">
        <v>1</v>
      </c>
      <c r="T25" s="361"/>
      <c r="U25" s="362"/>
      <c r="V25" s="363"/>
      <c r="W25" s="366" t="s">
        <v>594</v>
      </c>
      <c r="X25" s="362">
        <v>1</v>
      </c>
      <c r="Y25" s="363">
        <v>1</v>
      </c>
      <c r="Z25" s="361" t="s">
        <v>258</v>
      </c>
      <c r="AA25" s="362">
        <v>8</v>
      </c>
      <c r="AB25" s="363">
        <v>1</v>
      </c>
      <c r="AC25" s="361"/>
      <c r="AD25" s="362"/>
      <c r="AE25" s="363"/>
      <c r="AF25" s="361" t="s">
        <v>273</v>
      </c>
      <c r="AG25" s="362">
        <v>1</v>
      </c>
      <c r="AH25" s="363">
        <v>3</v>
      </c>
      <c r="AI25" s="361"/>
      <c r="AJ25" s="362"/>
      <c r="AK25" s="363"/>
      <c r="AL25" s="307"/>
      <c r="AM25" s="307"/>
      <c r="AN25" s="310"/>
      <c r="AO25" s="310"/>
      <c r="AP25" s="310"/>
      <c r="AQ25" s="310"/>
      <c r="AR25" s="310"/>
      <c r="AS25" s="310"/>
      <c r="AT25" s="310"/>
      <c r="AU25" s="310"/>
      <c r="AV25" s="310"/>
      <c r="AW25" s="310"/>
      <c r="AX25" s="310"/>
      <c r="AY25" s="310"/>
      <c r="AZ25" s="310"/>
      <c r="BA25" s="310"/>
      <c r="BB25" s="310"/>
      <c r="BC25" s="310"/>
      <c r="BD25" s="310"/>
      <c r="BE25" s="310"/>
      <c r="BF25" s="310"/>
      <c r="BG25" s="310"/>
      <c r="BH25" s="310"/>
      <c r="BI25" s="310"/>
      <c r="BJ25" s="310"/>
      <c r="BK25" s="310"/>
      <c r="BL25" s="310"/>
      <c r="BM25" s="310"/>
      <c r="BN25" s="310"/>
      <c r="BO25" s="310"/>
      <c r="BP25" s="310"/>
      <c r="BQ25" s="310"/>
      <c r="BR25" s="310"/>
      <c r="BS25" s="310"/>
      <c r="BT25" s="310"/>
      <c r="BU25" s="310"/>
      <c r="BV25" s="310"/>
      <c r="BW25" s="310"/>
      <c r="BX25" s="310"/>
      <c r="BY25" s="310"/>
      <c r="BZ25" s="310"/>
      <c r="CA25" s="310"/>
      <c r="CB25" s="310"/>
      <c r="CC25" s="310"/>
      <c r="CD25" s="310"/>
      <c r="CE25" s="310"/>
      <c r="CF25" s="310"/>
      <c r="CG25" s="310"/>
      <c r="CH25" s="310"/>
      <c r="CI25" s="310"/>
      <c r="CJ25" s="310"/>
      <c r="CK25" s="310"/>
      <c r="CL25" s="310"/>
      <c r="CM25" s="310"/>
      <c r="CN25" s="310"/>
      <c r="CO25" s="310"/>
      <c r="CP25" s="310"/>
      <c r="CQ25" s="310"/>
      <c r="CR25" s="310"/>
      <c r="CS25" s="310"/>
      <c r="CT25" s="310"/>
      <c r="CU25" s="310"/>
      <c r="CV25" s="310"/>
      <c r="CW25" s="310"/>
      <c r="CX25" s="310"/>
      <c r="CY25" s="310"/>
      <c r="CZ25" s="310"/>
      <c r="DA25" s="310"/>
      <c r="DB25" s="310"/>
      <c r="DC25" s="310"/>
      <c r="DD25" s="310"/>
      <c r="DE25" s="310"/>
      <c r="DF25" s="310"/>
      <c r="DG25" s="310"/>
      <c r="DH25" s="310"/>
      <c r="DI25" s="310"/>
      <c r="DJ25" s="310"/>
      <c r="DK25" s="310"/>
      <c r="DL25" s="310"/>
      <c r="DM25" s="310"/>
      <c r="DN25" s="310"/>
      <c r="DO25" s="310"/>
      <c r="DP25" s="310"/>
      <c r="DQ25" s="310"/>
      <c r="DR25" s="310"/>
      <c r="DS25" s="310"/>
      <c r="DT25" s="310"/>
      <c r="DU25" s="310"/>
      <c r="DV25" s="310"/>
      <c r="DW25" s="310"/>
      <c r="DX25" s="310"/>
      <c r="DY25" s="310"/>
      <c r="DZ25" s="310"/>
      <c r="EA25" s="310"/>
      <c r="EB25" s="310"/>
      <c r="EC25" s="310"/>
      <c r="ED25" s="310"/>
      <c r="EE25" s="310"/>
      <c r="EF25" s="310"/>
      <c r="EG25" s="310"/>
      <c r="EH25" s="310"/>
      <c r="EI25" s="310"/>
      <c r="EJ25" s="310"/>
      <c r="EK25" s="310"/>
      <c r="EL25" s="310"/>
      <c r="EM25" s="310"/>
      <c r="EN25" s="310"/>
      <c r="EO25" s="310"/>
      <c r="EP25" s="310"/>
      <c r="EQ25" s="310"/>
      <c r="ER25" s="310"/>
      <c r="ES25" s="310"/>
      <c r="ET25" s="310"/>
      <c r="EU25" s="310"/>
      <c r="EV25" s="310"/>
      <c r="EW25" s="310"/>
      <c r="EX25" s="310"/>
      <c r="EY25" s="310"/>
      <c r="EZ25" s="310"/>
      <c r="FA25" s="310"/>
      <c r="FB25" s="310"/>
      <c r="FC25" s="310"/>
      <c r="FD25" s="310"/>
      <c r="FE25" s="310"/>
      <c r="FF25" s="310"/>
      <c r="FG25" s="310"/>
      <c r="FH25" s="310"/>
      <c r="FI25" s="310"/>
      <c r="FJ25" s="310"/>
      <c r="FK25" s="310"/>
      <c r="FL25" s="310"/>
      <c r="FM25" s="310"/>
      <c r="FN25" s="310"/>
      <c r="FO25" s="310"/>
      <c r="FP25" s="310"/>
      <c r="FQ25" s="310"/>
      <c r="FR25" s="310"/>
      <c r="FS25" s="310"/>
      <c r="FT25" s="310"/>
      <c r="FU25" s="310"/>
      <c r="FV25" s="310"/>
      <c r="FW25" s="310"/>
      <c r="FX25" s="310"/>
      <c r="FY25" s="310"/>
      <c r="FZ25" s="310"/>
      <c r="GA25" s="310"/>
      <c r="GB25" s="310"/>
      <c r="GC25" s="310"/>
      <c r="GD25" s="310"/>
      <c r="GE25" s="310"/>
      <c r="GF25" s="310"/>
      <c r="GG25" s="310"/>
      <c r="GH25" s="310"/>
      <c r="GI25" s="310"/>
      <c r="GJ25" s="310"/>
      <c r="GK25" s="310"/>
      <c r="GL25" s="310"/>
      <c r="GM25" s="310"/>
      <c r="GN25" s="310"/>
      <c r="GO25" s="310"/>
      <c r="GP25" s="310"/>
      <c r="GQ25" s="310"/>
      <c r="GR25" s="310"/>
      <c r="GS25" s="310"/>
      <c r="GT25" s="310"/>
      <c r="GU25" s="310"/>
      <c r="GV25" s="310"/>
    </row>
    <row r="26" spans="1:204" s="78" customFormat="1" ht="14.25" customHeight="1" x14ac:dyDescent="0.3">
      <c r="A26" s="252" t="s">
        <v>47</v>
      </c>
      <c r="B26" s="361" t="s">
        <v>497</v>
      </c>
      <c r="C26" s="362">
        <v>7</v>
      </c>
      <c r="D26" s="363">
        <v>1</v>
      </c>
      <c r="E26" s="364" t="s">
        <v>616</v>
      </c>
      <c r="F26" s="365">
        <v>9</v>
      </c>
      <c r="G26" s="363">
        <v>1</v>
      </c>
      <c r="H26" s="364"/>
      <c r="I26" s="365"/>
      <c r="J26" s="363"/>
      <c r="K26" s="364"/>
      <c r="L26" s="365"/>
      <c r="M26" s="363"/>
      <c r="N26" s="364"/>
      <c r="O26" s="365"/>
      <c r="P26" s="363"/>
      <c r="Q26" s="364" t="s">
        <v>252</v>
      </c>
      <c r="R26" s="365">
        <v>48</v>
      </c>
      <c r="S26" s="363">
        <v>1</v>
      </c>
      <c r="T26" s="361"/>
      <c r="U26" s="362"/>
      <c r="V26" s="363"/>
      <c r="W26" s="366"/>
      <c r="X26" s="362"/>
      <c r="Y26" s="363"/>
      <c r="Z26" s="361" t="s">
        <v>564</v>
      </c>
      <c r="AA26" s="362">
        <v>19</v>
      </c>
      <c r="AB26" s="363"/>
      <c r="AC26" s="361"/>
      <c r="AD26" s="362"/>
      <c r="AE26" s="363"/>
      <c r="AF26" s="361" t="s">
        <v>342</v>
      </c>
      <c r="AG26" s="362">
        <v>21</v>
      </c>
      <c r="AH26" s="363">
        <v>1</v>
      </c>
      <c r="AI26" s="361"/>
      <c r="AJ26" s="362"/>
      <c r="AK26" s="363"/>
      <c r="AL26"/>
      <c r="AM26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</row>
    <row r="27" spans="1:204" s="78" customFormat="1" ht="14.25" customHeight="1" x14ac:dyDescent="0.3">
      <c r="A27" s="252" t="s">
        <v>47</v>
      </c>
      <c r="B27" s="361"/>
      <c r="C27" s="362"/>
      <c r="D27" s="363"/>
      <c r="E27" s="364"/>
      <c r="F27" s="365"/>
      <c r="G27" s="363"/>
      <c r="H27" s="364"/>
      <c r="I27" s="365"/>
      <c r="J27" s="363"/>
      <c r="K27" s="364"/>
      <c r="L27" s="365"/>
      <c r="M27" s="363"/>
      <c r="N27" s="364"/>
      <c r="O27" s="365"/>
      <c r="P27" s="363"/>
      <c r="Q27" s="364" t="s">
        <v>396</v>
      </c>
      <c r="R27" s="365">
        <v>17</v>
      </c>
      <c r="S27" s="363">
        <v>1</v>
      </c>
      <c r="T27" s="361"/>
      <c r="U27" s="362"/>
      <c r="V27" s="363"/>
      <c r="W27" s="361"/>
      <c r="X27" s="362"/>
      <c r="Y27" s="363"/>
      <c r="Z27" s="361" t="s">
        <v>98</v>
      </c>
      <c r="AA27" s="362">
        <v>23</v>
      </c>
      <c r="AB27" s="363">
        <v>1</v>
      </c>
      <c r="AC27" s="361"/>
      <c r="AD27" s="362"/>
      <c r="AE27" s="363"/>
      <c r="AF27" s="361"/>
      <c r="AG27" s="362"/>
      <c r="AH27" s="363"/>
      <c r="AI27" s="361"/>
      <c r="AJ27" s="362"/>
      <c r="AK27" s="363"/>
      <c r="AL27"/>
      <c r="AM2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</row>
    <row r="28" spans="1:204" s="78" customFormat="1" ht="14.25" customHeight="1" x14ac:dyDescent="0.3">
      <c r="A28" s="252" t="s">
        <v>47</v>
      </c>
      <c r="B28" s="247"/>
      <c r="C28" s="248"/>
      <c r="D28" s="249"/>
      <c r="E28" s="250"/>
      <c r="F28" s="251"/>
      <c r="G28" s="249"/>
      <c r="H28" s="250"/>
      <c r="I28" s="251"/>
      <c r="J28" s="249"/>
      <c r="K28" s="250"/>
      <c r="L28" s="251"/>
      <c r="M28" s="249"/>
      <c r="N28" s="250"/>
      <c r="O28" s="251"/>
      <c r="P28" s="249"/>
      <c r="Q28" s="250" t="s">
        <v>22</v>
      </c>
      <c r="R28" s="251">
        <v>10</v>
      </c>
      <c r="S28" s="249">
        <v>1</v>
      </c>
      <c r="T28" s="247"/>
      <c r="U28" s="248"/>
      <c r="V28" s="249"/>
      <c r="W28" s="247"/>
      <c r="X28" s="248"/>
      <c r="Y28" s="249"/>
      <c r="Z28" s="247"/>
      <c r="AA28" s="248"/>
      <c r="AB28" s="249"/>
      <c r="AC28" s="247"/>
      <c r="AD28" s="248"/>
      <c r="AE28" s="249"/>
      <c r="AF28" s="247"/>
      <c r="AG28" s="248"/>
      <c r="AH28" s="249"/>
      <c r="AI28" s="247"/>
      <c r="AJ28" s="248"/>
      <c r="AK28" s="249"/>
      <c r="AL28"/>
      <c r="AM28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</row>
    <row r="29" spans="1:204" s="78" customFormat="1" ht="14.25" customHeight="1" x14ac:dyDescent="0.3">
      <c r="A29" s="252" t="s">
        <v>47</v>
      </c>
      <c r="B29" s="247"/>
      <c r="C29" s="248"/>
      <c r="D29" s="249"/>
      <c r="E29" s="250"/>
      <c r="F29" s="251"/>
      <c r="G29" s="249"/>
      <c r="H29" s="250"/>
      <c r="I29" s="251"/>
      <c r="J29" s="249"/>
      <c r="K29" s="250"/>
      <c r="L29" s="251"/>
      <c r="M29" s="249"/>
      <c r="N29" s="250"/>
      <c r="O29" s="251"/>
      <c r="P29" s="249"/>
      <c r="Q29" s="250"/>
      <c r="R29" s="251"/>
      <c r="S29" s="249"/>
      <c r="T29" s="247"/>
      <c r="U29" s="248"/>
      <c r="V29" s="249"/>
      <c r="W29" s="247"/>
      <c r="X29" s="248"/>
      <c r="Y29" s="249"/>
      <c r="Z29" s="247"/>
      <c r="AA29" s="248"/>
      <c r="AB29" s="249"/>
      <c r="AC29" s="247"/>
      <c r="AD29" s="248"/>
      <c r="AE29" s="249"/>
      <c r="AF29" s="247"/>
      <c r="AG29" s="248"/>
      <c r="AH29" s="249"/>
      <c r="AI29" s="247"/>
      <c r="AJ29" s="248"/>
      <c r="AK29" s="249"/>
      <c r="AL29"/>
      <c r="AM29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</row>
    <row r="30" spans="1:204" s="78" customFormat="1" ht="14.25" customHeight="1" x14ac:dyDescent="0.3">
      <c r="A30" s="252" t="s">
        <v>47</v>
      </c>
      <c r="B30" s="247"/>
      <c r="C30" s="248"/>
      <c r="D30" s="249"/>
      <c r="E30" s="250"/>
      <c r="F30" s="251"/>
      <c r="G30" s="249"/>
      <c r="H30" s="250"/>
      <c r="I30" s="251"/>
      <c r="J30" s="249"/>
      <c r="K30" s="250"/>
      <c r="L30" s="251"/>
      <c r="M30" s="249"/>
      <c r="N30" s="250"/>
      <c r="O30" s="251"/>
      <c r="P30" s="249"/>
      <c r="Q30" s="250"/>
      <c r="R30" s="251"/>
      <c r="S30" s="249"/>
      <c r="T30" s="247"/>
      <c r="U30" s="248"/>
      <c r="V30" s="249"/>
      <c r="W30" s="247"/>
      <c r="X30" s="248"/>
      <c r="Y30" s="249"/>
      <c r="Z30" s="247"/>
      <c r="AA30" s="248"/>
      <c r="AB30" s="249"/>
      <c r="AC30" s="247"/>
      <c r="AD30" s="248"/>
      <c r="AE30" s="249"/>
      <c r="AF30" s="247"/>
      <c r="AG30" s="248"/>
      <c r="AH30" s="249"/>
      <c r="AI30" s="247"/>
      <c r="AJ30" s="248"/>
      <c r="AK30" s="249"/>
      <c r="AL30"/>
      <c r="AM30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</row>
    <row r="31" spans="1:204" s="78" customFormat="1" ht="14.25" customHeight="1" x14ac:dyDescent="0.3">
      <c r="A31" s="252" t="s">
        <v>47</v>
      </c>
      <c r="B31" s="247"/>
      <c r="C31" s="248"/>
      <c r="D31" s="249"/>
      <c r="E31" s="250"/>
      <c r="F31" s="251"/>
      <c r="G31" s="249"/>
      <c r="H31" s="250"/>
      <c r="I31" s="251"/>
      <c r="J31" s="249"/>
      <c r="K31" s="250"/>
      <c r="L31" s="251"/>
      <c r="M31" s="249"/>
      <c r="N31" s="250"/>
      <c r="O31" s="251"/>
      <c r="P31" s="249"/>
      <c r="Q31" s="250"/>
      <c r="R31" s="251"/>
      <c r="S31" s="249"/>
      <c r="T31" s="247"/>
      <c r="U31" s="248"/>
      <c r="V31" s="249"/>
      <c r="W31" s="247"/>
      <c r="X31" s="248"/>
      <c r="Y31" s="249"/>
      <c r="Z31" s="247"/>
      <c r="AA31" s="248"/>
      <c r="AB31" s="249"/>
      <c r="AC31" s="247"/>
      <c r="AD31" s="248"/>
      <c r="AE31" s="249"/>
      <c r="AF31" s="247"/>
      <c r="AG31" s="248"/>
      <c r="AH31" s="249"/>
      <c r="AI31" s="247"/>
      <c r="AJ31" s="248"/>
      <c r="AK31" s="249"/>
      <c r="AL31"/>
      <c r="AM31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</row>
    <row r="32" spans="1:204" s="78" customFormat="1" ht="14.25" customHeight="1" x14ac:dyDescent="0.3">
      <c r="A32" s="252" t="s">
        <v>47</v>
      </c>
      <c r="B32" s="253"/>
      <c r="C32" s="254"/>
      <c r="D32" s="255"/>
      <c r="E32" s="256"/>
      <c r="F32" s="257"/>
      <c r="G32" s="255"/>
      <c r="H32" s="256"/>
      <c r="I32" s="257"/>
      <c r="J32" s="255"/>
      <c r="K32" s="256"/>
      <c r="L32" s="257"/>
      <c r="M32" s="255"/>
      <c r="N32" s="256"/>
      <c r="O32" s="257"/>
      <c r="P32" s="255"/>
      <c r="Q32" s="256"/>
      <c r="R32" s="257"/>
      <c r="S32" s="255"/>
      <c r="T32" s="253"/>
      <c r="U32" s="254"/>
      <c r="V32" s="255"/>
      <c r="W32" s="253"/>
      <c r="X32" s="254"/>
      <c r="Y32" s="255"/>
      <c r="Z32" s="253"/>
      <c r="AA32" s="254"/>
      <c r="AB32" s="255"/>
      <c r="AC32" s="253"/>
      <c r="AD32" s="254"/>
      <c r="AE32" s="255"/>
      <c r="AF32" s="253"/>
      <c r="AG32" s="254"/>
      <c r="AH32" s="255"/>
      <c r="AI32" s="253"/>
      <c r="AJ32" s="254"/>
      <c r="AK32" s="255"/>
      <c r="AL32"/>
      <c r="AM32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</row>
    <row r="33" spans="1:204" s="78" customFormat="1" ht="14.25" customHeight="1" x14ac:dyDescent="0.3">
      <c r="A33" s="252" t="s">
        <v>47</v>
      </c>
      <c r="B33" s="253"/>
      <c r="C33" s="254"/>
      <c r="D33" s="255"/>
      <c r="E33" s="256"/>
      <c r="F33" s="257"/>
      <c r="G33" s="255"/>
      <c r="H33" s="256"/>
      <c r="I33" s="257"/>
      <c r="J33" s="255"/>
      <c r="K33" s="256"/>
      <c r="L33" s="257"/>
      <c r="M33" s="255"/>
      <c r="N33" s="256"/>
      <c r="O33" s="257"/>
      <c r="P33" s="255"/>
      <c r="Q33" s="256"/>
      <c r="R33" s="257"/>
      <c r="S33" s="255"/>
      <c r="T33" s="253"/>
      <c r="U33" s="254"/>
      <c r="V33" s="255"/>
      <c r="W33" s="253"/>
      <c r="X33" s="254"/>
      <c r="Y33" s="255"/>
      <c r="Z33" s="253"/>
      <c r="AA33" s="254"/>
      <c r="AB33" s="255"/>
      <c r="AC33" s="253"/>
      <c r="AD33" s="254"/>
      <c r="AE33" s="255"/>
      <c r="AF33" s="253"/>
      <c r="AG33" s="254"/>
      <c r="AH33" s="255"/>
      <c r="AI33" s="253"/>
      <c r="AJ33" s="254"/>
      <c r="AK33" s="255"/>
      <c r="AL33"/>
      <c r="AM33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</row>
    <row r="34" spans="1:204" s="78" customFormat="1" ht="14.25" customHeight="1" collapsed="1" thickBot="1" x14ac:dyDescent="0.35">
      <c r="A34" s="252" t="s">
        <v>48</v>
      </c>
      <c r="B34" s="253"/>
      <c r="C34" s="254">
        <v>-200</v>
      </c>
      <c r="D34" s="255"/>
      <c r="E34" s="256"/>
      <c r="F34" s="257">
        <v>-200</v>
      </c>
      <c r="G34" s="255"/>
      <c r="H34" s="258"/>
      <c r="I34" s="259">
        <v>-200</v>
      </c>
      <c r="J34" s="260"/>
      <c r="K34" s="258"/>
      <c r="L34" s="261">
        <v>-200</v>
      </c>
      <c r="M34" s="262"/>
      <c r="N34" s="258"/>
      <c r="O34" s="259">
        <v>-200</v>
      </c>
      <c r="P34" s="260"/>
      <c r="Q34" s="258"/>
      <c r="R34" s="261">
        <v>-200</v>
      </c>
      <c r="S34" s="262"/>
      <c r="T34" s="253"/>
      <c r="U34" s="254">
        <v>-200</v>
      </c>
      <c r="V34" s="255"/>
      <c r="W34" s="253"/>
      <c r="X34" s="254">
        <v>-200</v>
      </c>
      <c r="Y34" s="255"/>
      <c r="Z34" s="253"/>
      <c r="AA34" s="254">
        <v>-200</v>
      </c>
      <c r="AB34" s="255"/>
      <c r="AC34" s="253"/>
      <c r="AD34" s="254">
        <v>-200</v>
      </c>
      <c r="AE34" s="255"/>
      <c r="AF34" s="253"/>
      <c r="AG34" s="254">
        <v>-200</v>
      </c>
      <c r="AH34" s="255"/>
      <c r="AI34" s="253"/>
      <c r="AJ34" s="254">
        <v>-200</v>
      </c>
      <c r="AK34" s="255"/>
      <c r="AL34"/>
      <c r="AM34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</row>
    <row r="35" spans="1:204" s="78" customFormat="1" ht="14.25" customHeight="1" thickTop="1" x14ac:dyDescent="0.3">
      <c r="A35" s="263" t="s">
        <v>49</v>
      </c>
      <c r="B35" s="300" t="s">
        <v>211</v>
      </c>
      <c r="C35" s="301">
        <v>4</v>
      </c>
      <c r="D35" s="302">
        <v>2</v>
      </c>
      <c r="E35" s="300" t="s">
        <v>389</v>
      </c>
      <c r="F35" s="301">
        <v>1</v>
      </c>
      <c r="G35" s="302">
        <v>2</v>
      </c>
      <c r="H35" s="374" t="s">
        <v>78</v>
      </c>
      <c r="I35" s="375">
        <v>8</v>
      </c>
      <c r="J35" s="376">
        <v>11</v>
      </c>
      <c r="K35" s="374" t="s">
        <v>182</v>
      </c>
      <c r="L35" s="375">
        <v>36</v>
      </c>
      <c r="M35" s="376">
        <v>1</v>
      </c>
      <c r="N35" s="300" t="s">
        <v>249</v>
      </c>
      <c r="O35" s="301">
        <v>36</v>
      </c>
      <c r="P35" s="302">
        <v>1</v>
      </c>
      <c r="Q35" s="374" t="s">
        <v>574</v>
      </c>
      <c r="R35" s="375">
        <v>48</v>
      </c>
      <c r="S35" s="376">
        <v>1</v>
      </c>
      <c r="T35" s="374" t="s">
        <v>487</v>
      </c>
      <c r="U35" s="375">
        <v>1</v>
      </c>
      <c r="V35" s="376">
        <v>3</v>
      </c>
      <c r="W35" s="300" t="s">
        <v>339</v>
      </c>
      <c r="X35" s="301">
        <v>52</v>
      </c>
      <c r="Y35" s="302">
        <v>11</v>
      </c>
      <c r="Z35" s="374" t="s">
        <v>246</v>
      </c>
      <c r="AA35" s="375">
        <v>49</v>
      </c>
      <c r="AB35" s="376">
        <v>1</v>
      </c>
      <c r="AC35" s="374" t="s">
        <v>145</v>
      </c>
      <c r="AD35" s="375">
        <v>40</v>
      </c>
      <c r="AE35" s="376">
        <v>1</v>
      </c>
      <c r="AF35" s="374" t="s">
        <v>273</v>
      </c>
      <c r="AG35" s="375">
        <v>6</v>
      </c>
      <c r="AH35" s="376">
        <v>3</v>
      </c>
      <c r="AI35" s="374" t="s">
        <v>484</v>
      </c>
      <c r="AJ35" s="375">
        <v>1</v>
      </c>
      <c r="AK35" s="376">
        <v>3</v>
      </c>
      <c r="AL35"/>
      <c r="AM35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</row>
    <row r="36" spans="1:204" s="78" customFormat="1" ht="14.25" customHeight="1" thickBot="1" x14ac:dyDescent="0.35">
      <c r="A36" s="264" t="s">
        <v>49</v>
      </c>
      <c r="B36" s="303" t="s">
        <v>142</v>
      </c>
      <c r="C36" s="304">
        <v>1</v>
      </c>
      <c r="D36" s="305">
        <v>1</v>
      </c>
      <c r="E36" s="303" t="s">
        <v>384</v>
      </c>
      <c r="F36" s="304">
        <v>1</v>
      </c>
      <c r="G36" s="305">
        <v>2</v>
      </c>
      <c r="H36" s="377"/>
      <c r="I36" s="378"/>
      <c r="J36" s="379"/>
      <c r="K36" s="377" t="s">
        <v>202</v>
      </c>
      <c r="L36" s="378">
        <v>5</v>
      </c>
      <c r="M36" s="379">
        <v>2</v>
      </c>
      <c r="N36" s="303" t="s">
        <v>619</v>
      </c>
      <c r="O36" s="304">
        <v>1</v>
      </c>
      <c r="P36" s="305">
        <v>1</v>
      </c>
      <c r="Q36" s="377" t="s">
        <v>22</v>
      </c>
      <c r="R36" s="378">
        <v>19</v>
      </c>
      <c r="S36" s="379">
        <v>1</v>
      </c>
      <c r="T36" s="377"/>
      <c r="U36" s="378"/>
      <c r="V36" s="379"/>
      <c r="W36" s="377" t="s">
        <v>500</v>
      </c>
      <c r="X36" s="378">
        <v>15</v>
      </c>
      <c r="Y36" s="379">
        <v>1</v>
      </c>
      <c r="Z36" s="377" t="s">
        <v>401</v>
      </c>
      <c r="AA36" s="378">
        <v>2</v>
      </c>
      <c r="AB36" s="379">
        <v>2</v>
      </c>
      <c r="AC36" s="377" t="s">
        <v>557</v>
      </c>
      <c r="AD36" s="378">
        <v>13</v>
      </c>
      <c r="AE36" s="379">
        <v>1</v>
      </c>
      <c r="AF36" s="377" t="s">
        <v>328</v>
      </c>
      <c r="AG36" s="378">
        <v>1</v>
      </c>
      <c r="AH36" s="379">
        <v>1</v>
      </c>
      <c r="AI36" s="377" t="s">
        <v>608</v>
      </c>
      <c r="AJ36" s="378">
        <v>1</v>
      </c>
      <c r="AK36" s="379">
        <v>11</v>
      </c>
      <c r="AL36"/>
      <c r="AM36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</row>
    <row r="37" spans="1:204" s="78" customFormat="1" ht="14.25" customHeight="1" thickTop="1" thickBot="1" x14ac:dyDescent="0.35">
      <c r="A37" s="263" t="s">
        <v>478</v>
      </c>
      <c r="B37" s="300"/>
      <c r="C37" s="301"/>
      <c r="D37" s="302"/>
      <c r="E37" s="300"/>
      <c r="F37" s="301"/>
      <c r="G37" s="302"/>
      <c r="H37" s="300"/>
      <c r="I37" s="301"/>
      <c r="J37" s="302"/>
      <c r="K37" s="300"/>
      <c r="L37" s="301"/>
      <c r="M37" s="302"/>
      <c r="N37" s="300"/>
      <c r="O37" s="301"/>
      <c r="P37" s="302"/>
      <c r="Q37" s="300"/>
      <c r="R37" s="301"/>
      <c r="S37" s="302"/>
      <c r="T37" s="300"/>
      <c r="U37" s="301"/>
      <c r="V37" s="302"/>
      <c r="W37" s="377" t="s">
        <v>503</v>
      </c>
      <c r="X37" s="378">
        <v>2</v>
      </c>
      <c r="Y37" s="379">
        <v>3</v>
      </c>
      <c r="Z37" s="300"/>
      <c r="AA37" s="301"/>
      <c r="AB37" s="302"/>
      <c r="AC37" s="300"/>
      <c r="AD37" s="301"/>
      <c r="AE37" s="302"/>
      <c r="AF37" s="300"/>
      <c r="AG37" s="301"/>
      <c r="AH37" s="302"/>
      <c r="AI37" s="300"/>
      <c r="AJ37" s="301"/>
      <c r="AK37" s="302"/>
      <c r="AL37" s="124"/>
      <c r="AM37" s="124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</row>
    <row r="38" spans="1:204" s="78" customFormat="1" ht="14.25" customHeight="1" thickTop="1" thickBot="1" x14ac:dyDescent="0.35">
      <c r="A38" s="264" t="s">
        <v>478</v>
      </c>
      <c r="B38" s="303"/>
      <c r="C38" s="304"/>
      <c r="D38" s="305"/>
      <c r="E38" s="303"/>
      <c r="F38" s="304"/>
      <c r="G38" s="305"/>
      <c r="H38" s="303"/>
      <c r="I38" s="304"/>
      <c r="J38" s="305"/>
      <c r="K38" s="303"/>
      <c r="L38" s="304"/>
      <c r="M38" s="305"/>
      <c r="N38" s="303"/>
      <c r="O38" s="304"/>
      <c r="P38" s="305"/>
      <c r="Q38" s="303"/>
      <c r="R38" s="304"/>
      <c r="S38" s="305"/>
      <c r="T38" s="303"/>
      <c r="U38" s="304"/>
      <c r="V38" s="305"/>
      <c r="W38" s="303" t="s">
        <v>252</v>
      </c>
      <c r="X38" s="304">
        <v>1</v>
      </c>
      <c r="Y38" s="305">
        <v>1</v>
      </c>
      <c r="Z38" s="303"/>
      <c r="AA38" s="304"/>
      <c r="AB38" s="305"/>
      <c r="AC38" s="303"/>
      <c r="AD38" s="304"/>
      <c r="AE38" s="305"/>
      <c r="AF38" s="303"/>
      <c r="AG38" s="304"/>
      <c r="AH38" s="305"/>
      <c r="AI38" s="303"/>
      <c r="AJ38" s="304"/>
      <c r="AK38" s="305"/>
      <c r="AL38" s="124"/>
      <c r="AM38" s="124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</row>
    <row r="39" spans="1:204" s="308" customFormat="1" ht="14.25" customHeight="1" collapsed="1" thickBot="1" x14ac:dyDescent="0.35">
      <c r="A39" s="306" t="s">
        <v>102</v>
      </c>
      <c r="B39" s="367" t="s">
        <v>467</v>
      </c>
      <c r="C39" s="335">
        <v>1</v>
      </c>
      <c r="D39" s="368">
        <v>3</v>
      </c>
      <c r="E39" s="367" t="s">
        <v>464</v>
      </c>
      <c r="F39" s="335">
        <v>1</v>
      </c>
      <c r="G39" s="368">
        <v>3</v>
      </c>
      <c r="H39" s="367" t="s">
        <v>519</v>
      </c>
      <c r="I39" s="335">
        <v>1</v>
      </c>
      <c r="J39" s="336">
        <v>3</v>
      </c>
      <c r="K39" s="369" t="s">
        <v>518</v>
      </c>
      <c r="L39" s="335">
        <v>1</v>
      </c>
      <c r="M39" s="336">
        <v>3</v>
      </c>
      <c r="N39" s="367" t="s">
        <v>466</v>
      </c>
      <c r="O39" s="335">
        <v>1</v>
      </c>
      <c r="P39" s="336"/>
      <c r="Q39" s="369" t="s">
        <v>513</v>
      </c>
      <c r="R39" s="370">
        <v>1</v>
      </c>
      <c r="S39" s="371">
        <v>3</v>
      </c>
      <c r="T39" s="367" t="s">
        <v>515</v>
      </c>
      <c r="U39" s="370">
        <v>1</v>
      </c>
      <c r="V39" s="371">
        <v>3</v>
      </c>
      <c r="W39" s="367" t="s">
        <v>516</v>
      </c>
      <c r="X39" s="370"/>
      <c r="Y39" s="371">
        <v>3</v>
      </c>
      <c r="Z39" s="369" t="s">
        <v>514</v>
      </c>
      <c r="AA39" s="372">
        <v>1</v>
      </c>
      <c r="AB39" s="371">
        <v>3</v>
      </c>
      <c r="AC39" s="367" t="s">
        <v>517</v>
      </c>
      <c r="AD39" s="370">
        <v>1</v>
      </c>
      <c r="AE39" s="371">
        <v>3</v>
      </c>
      <c r="AF39" s="367" t="s">
        <v>465</v>
      </c>
      <c r="AG39" s="373">
        <v>1</v>
      </c>
      <c r="AH39" s="371">
        <v>3</v>
      </c>
      <c r="AI39" s="369" t="s">
        <v>477</v>
      </c>
      <c r="AJ39" s="373">
        <v>1</v>
      </c>
      <c r="AK39" s="368">
        <v>3</v>
      </c>
      <c r="AL39" s="307"/>
      <c r="AM39" s="307"/>
    </row>
    <row r="40" spans="1:204" s="123" customFormat="1" ht="14.25" customHeight="1" thickTop="1" x14ac:dyDescent="0.3">
      <c r="A40" s="738" t="s">
        <v>448</v>
      </c>
      <c r="B40" s="271" t="s">
        <v>550</v>
      </c>
      <c r="C40" s="272">
        <v>1</v>
      </c>
      <c r="D40" s="273">
        <v>2</v>
      </c>
      <c r="E40" s="271" t="s">
        <v>454</v>
      </c>
      <c r="F40" s="272"/>
      <c r="G40" s="273"/>
      <c r="H40" s="271" t="s">
        <v>340</v>
      </c>
      <c r="I40" s="272">
        <v>1</v>
      </c>
      <c r="J40" s="273">
        <v>3</v>
      </c>
      <c r="K40" s="271" t="s">
        <v>383</v>
      </c>
      <c r="L40" s="272">
        <v>4</v>
      </c>
      <c r="M40" s="273">
        <v>3</v>
      </c>
      <c r="N40" s="271" t="s">
        <v>324</v>
      </c>
      <c r="O40" s="272">
        <v>2</v>
      </c>
      <c r="P40" s="273">
        <v>1</v>
      </c>
      <c r="Q40" s="271" t="s">
        <v>244</v>
      </c>
      <c r="R40" s="272">
        <v>1</v>
      </c>
      <c r="S40" s="273">
        <v>3</v>
      </c>
      <c r="T40" s="271" t="s">
        <v>225</v>
      </c>
      <c r="U40" s="272">
        <v>17</v>
      </c>
      <c r="V40" s="273">
        <v>1</v>
      </c>
      <c r="W40" s="271" t="s">
        <v>328</v>
      </c>
      <c r="X40" s="272">
        <v>1</v>
      </c>
      <c r="Y40" s="273">
        <v>1</v>
      </c>
      <c r="Z40" s="271" t="s">
        <v>165</v>
      </c>
      <c r="AA40" s="272"/>
      <c r="AB40" s="273"/>
      <c r="AC40" s="271" t="s">
        <v>94</v>
      </c>
      <c r="AD40" s="272"/>
      <c r="AE40" s="273"/>
      <c r="AF40" s="271" t="s">
        <v>476</v>
      </c>
      <c r="AG40" s="272">
        <v>1</v>
      </c>
      <c r="AH40" s="273">
        <v>2</v>
      </c>
      <c r="AI40" s="271" t="s">
        <v>608</v>
      </c>
      <c r="AJ40" s="272"/>
      <c r="AK40" s="273"/>
      <c r="AL40"/>
      <c r="AM40"/>
    </row>
    <row r="41" spans="1:204" s="68" customFormat="1" x14ac:dyDescent="0.3">
      <c r="A41" s="738"/>
      <c r="B41" s="265" t="s">
        <v>383</v>
      </c>
      <c r="C41" s="266"/>
      <c r="D41" s="267"/>
      <c r="E41" s="414" t="s">
        <v>473</v>
      </c>
      <c r="F41" s="266"/>
      <c r="G41" s="267"/>
      <c r="H41" s="265" t="s">
        <v>224</v>
      </c>
      <c r="I41" s="266"/>
      <c r="J41" s="267"/>
      <c r="K41" s="265" t="s">
        <v>228</v>
      </c>
      <c r="L41" s="266"/>
      <c r="M41" s="267"/>
      <c r="N41" s="265" t="s">
        <v>41</v>
      </c>
      <c r="O41" s="266"/>
      <c r="P41" s="267"/>
      <c r="Q41" s="265" t="s">
        <v>276</v>
      </c>
      <c r="R41" s="266">
        <v>1</v>
      </c>
      <c r="S41" s="267">
        <v>1</v>
      </c>
      <c r="T41" s="265" t="s">
        <v>186</v>
      </c>
      <c r="U41" s="266"/>
      <c r="V41" s="267"/>
      <c r="W41" s="265" t="s">
        <v>252</v>
      </c>
      <c r="X41" s="266"/>
      <c r="Y41" s="267"/>
      <c r="Z41" s="265" t="s">
        <v>98</v>
      </c>
      <c r="AA41" s="266"/>
      <c r="AB41" s="267"/>
      <c r="AC41" s="265" t="s">
        <v>77</v>
      </c>
      <c r="AD41" s="266">
        <v>49</v>
      </c>
      <c r="AE41" s="267">
        <v>1</v>
      </c>
      <c r="AF41" s="265" t="s">
        <v>480</v>
      </c>
      <c r="AG41" s="266">
        <v>30</v>
      </c>
      <c r="AH41" s="267"/>
      <c r="AI41" s="265" t="s">
        <v>245</v>
      </c>
      <c r="AJ41" s="266"/>
      <c r="AK41" s="267"/>
      <c r="AL41"/>
      <c r="AM41"/>
    </row>
    <row r="42" spans="1:204" s="68" customFormat="1" x14ac:dyDescent="0.3">
      <c r="A42" s="738"/>
      <c r="B42" s="268" t="s">
        <v>601</v>
      </c>
      <c r="C42" s="269"/>
      <c r="D42" s="270"/>
      <c r="E42" s="268" t="s">
        <v>480</v>
      </c>
      <c r="F42" s="269"/>
      <c r="G42" s="270"/>
      <c r="H42" s="268" t="s">
        <v>413</v>
      </c>
      <c r="I42" s="269"/>
      <c r="J42" s="270"/>
      <c r="K42" s="268"/>
      <c r="L42" s="269"/>
      <c r="M42" s="270"/>
      <c r="N42" s="268" t="s">
        <v>497</v>
      </c>
      <c r="O42" s="269"/>
      <c r="P42" s="270"/>
      <c r="Q42" s="268" t="s">
        <v>574</v>
      </c>
      <c r="R42" s="269">
        <v>55</v>
      </c>
      <c r="S42" s="270">
        <v>1</v>
      </c>
      <c r="T42" s="268" t="s">
        <v>502</v>
      </c>
      <c r="U42" s="269"/>
      <c r="V42" s="270"/>
      <c r="W42" s="268" t="s">
        <v>396</v>
      </c>
      <c r="X42" s="269"/>
      <c r="Y42" s="270"/>
      <c r="Z42" s="268" t="s">
        <v>408</v>
      </c>
      <c r="AA42" s="269"/>
      <c r="AB42" s="270"/>
      <c r="AC42" s="268" t="s">
        <v>342</v>
      </c>
      <c r="AD42" s="269"/>
      <c r="AE42" s="270"/>
      <c r="AF42" s="268" t="s">
        <v>409</v>
      </c>
      <c r="AG42" s="269">
        <v>2</v>
      </c>
      <c r="AH42" s="270">
        <v>2</v>
      </c>
      <c r="AI42" s="268" t="s">
        <v>38</v>
      </c>
      <c r="AJ42" s="269"/>
      <c r="AK42" s="270"/>
      <c r="AL42"/>
      <c r="AM42"/>
    </row>
    <row r="43" spans="1:204" s="68" customFormat="1" x14ac:dyDescent="0.3">
      <c r="A43" s="738"/>
      <c r="B43" s="265"/>
      <c r="C43" s="266"/>
      <c r="D43" s="267"/>
      <c r="E43" s="265"/>
      <c r="F43" s="266"/>
      <c r="G43" s="267"/>
      <c r="H43" s="265"/>
      <c r="I43" s="266"/>
      <c r="J43" s="267"/>
      <c r="K43" s="265"/>
      <c r="L43" s="266"/>
      <c r="M43" s="267"/>
      <c r="N43" s="265" t="s">
        <v>183</v>
      </c>
      <c r="O43" s="266"/>
      <c r="P43" s="267"/>
      <c r="Q43" s="265" t="s">
        <v>552</v>
      </c>
      <c r="R43" s="266"/>
      <c r="S43" s="267"/>
      <c r="T43" s="265" t="s">
        <v>501</v>
      </c>
      <c r="U43" s="266"/>
      <c r="V43" s="267"/>
      <c r="W43" s="265" t="s">
        <v>509</v>
      </c>
      <c r="X43" s="266"/>
      <c r="Y43" s="267"/>
      <c r="Z43" s="265" t="s">
        <v>580</v>
      </c>
      <c r="AA43" s="266"/>
      <c r="AB43" s="267"/>
      <c r="AC43" s="265"/>
      <c r="AD43" s="266"/>
      <c r="AE43" s="267"/>
      <c r="AF43" s="265" t="s">
        <v>482</v>
      </c>
      <c r="AG43" s="266">
        <v>8</v>
      </c>
      <c r="AH43" s="267">
        <v>3</v>
      </c>
      <c r="AI43" s="265" t="s">
        <v>324</v>
      </c>
      <c r="AJ43" s="266"/>
      <c r="AK43" s="267"/>
      <c r="AL43"/>
      <c r="AM43"/>
    </row>
    <row r="44" spans="1:204" s="68" customFormat="1" x14ac:dyDescent="0.3">
      <c r="A44" s="738"/>
      <c r="B44" s="268"/>
      <c r="C44" s="269"/>
      <c r="D44" s="270"/>
      <c r="E44" s="268"/>
      <c r="F44" s="269"/>
      <c r="G44" s="270"/>
      <c r="H44" s="268"/>
      <c r="I44" s="269"/>
      <c r="J44" s="270"/>
      <c r="K44" s="268"/>
      <c r="L44" s="269"/>
      <c r="M44" s="270"/>
      <c r="N44" s="268"/>
      <c r="O44" s="269"/>
      <c r="P44" s="270"/>
      <c r="Q44" s="268" t="s">
        <v>592</v>
      </c>
      <c r="R44" s="269"/>
      <c r="S44" s="270"/>
      <c r="T44" s="268" t="s">
        <v>144</v>
      </c>
      <c r="U44" s="269"/>
      <c r="V44" s="270"/>
      <c r="W44" s="268" t="s">
        <v>30</v>
      </c>
      <c r="X44" s="269"/>
      <c r="Y44" s="270"/>
      <c r="Z44" s="268"/>
      <c r="AA44" s="269"/>
      <c r="AB44" s="270"/>
      <c r="AC44" s="268"/>
      <c r="AD44" s="269"/>
      <c r="AE44" s="270"/>
      <c r="AF44" s="268" t="s">
        <v>116</v>
      </c>
      <c r="AG44" s="269"/>
      <c r="AH44" s="270"/>
      <c r="AI44" s="268"/>
      <c r="AJ44" s="269"/>
      <c r="AK44" s="270"/>
      <c r="AL44" s="124"/>
      <c r="AM44" s="124"/>
    </row>
    <row r="45" spans="1:204" s="68" customFormat="1" x14ac:dyDescent="0.3">
      <c r="A45" s="738"/>
      <c r="B45" s="265"/>
      <c r="C45" s="266"/>
      <c r="D45" s="267"/>
      <c r="E45" s="265"/>
      <c r="F45" s="266"/>
      <c r="G45" s="267"/>
      <c r="H45" s="265"/>
      <c r="I45" s="266"/>
      <c r="J45" s="267"/>
      <c r="K45" s="265"/>
      <c r="L45" s="266"/>
      <c r="M45" s="267"/>
      <c r="N45" s="265"/>
      <c r="O45" s="266"/>
      <c r="P45" s="267"/>
      <c r="Q45" s="265"/>
      <c r="R45" s="266"/>
      <c r="S45" s="267"/>
      <c r="T45" s="265"/>
      <c r="U45" s="266"/>
      <c r="V45" s="267"/>
      <c r="W45" s="265"/>
      <c r="X45" s="266"/>
      <c r="Y45" s="267"/>
      <c r="Z45" s="265"/>
      <c r="AA45" s="266"/>
      <c r="AB45" s="267"/>
      <c r="AC45" s="265"/>
      <c r="AD45" s="266"/>
      <c r="AE45" s="267"/>
      <c r="AF45" s="265" t="s">
        <v>207</v>
      </c>
      <c r="AG45" s="266"/>
      <c r="AH45" s="267"/>
      <c r="AI45" s="265"/>
      <c r="AK45" s="267"/>
      <c r="AL45" s="124"/>
      <c r="AM45" s="124"/>
    </row>
    <row r="46" spans="1:204" s="68" customFormat="1" x14ac:dyDescent="0.3">
      <c r="A46" s="738"/>
      <c r="B46" s="268"/>
      <c r="C46" s="269"/>
      <c r="D46" s="270"/>
      <c r="E46" s="268"/>
      <c r="F46" s="269"/>
      <c r="G46" s="270"/>
      <c r="H46" s="268"/>
      <c r="I46" s="269"/>
      <c r="J46" s="270"/>
      <c r="K46" s="268"/>
      <c r="L46" s="269"/>
      <c r="M46" s="270"/>
      <c r="N46" s="268"/>
      <c r="O46" s="269"/>
      <c r="P46" s="270"/>
      <c r="Q46" s="268"/>
      <c r="R46" s="269"/>
      <c r="S46" s="270"/>
      <c r="T46" s="268"/>
      <c r="U46" s="269"/>
      <c r="V46" s="270"/>
      <c r="W46" s="268"/>
      <c r="X46" s="269"/>
      <c r="Y46" s="270"/>
      <c r="Z46" s="268"/>
      <c r="AA46" s="269"/>
      <c r="AB46" s="270"/>
      <c r="AC46" s="268"/>
      <c r="AD46" s="269"/>
      <c r="AE46" s="270"/>
      <c r="AF46" s="268"/>
      <c r="AG46" s="269"/>
      <c r="AH46" s="270"/>
      <c r="AI46" s="268"/>
      <c r="AJ46" s="269"/>
      <c r="AK46" s="270"/>
      <c r="AL46" s="124"/>
      <c r="AM46" s="124"/>
    </row>
    <row r="47" spans="1:204" s="68" customFormat="1" x14ac:dyDescent="0.3">
      <c r="A47" s="738"/>
      <c r="B47" s="265"/>
      <c r="C47" s="266"/>
      <c r="D47" s="267"/>
      <c r="E47" s="265"/>
      <c r="F47" s="266"/>
      <c r="G47" s="267"/>
      <c r="H47" s="265"/>
      <c r="I47" s="266"/>
      <c r="J47" s="267"/>
      <c r="K47" s="265"/>
      <c r="L47" s="266"/>
      <c r="M47" s="267"/>
      <c r="N47" s="265"/>
      <c r="O47" s="266"/>
      <c r="P47" s="267"/>
      <c r="Q47" s="265"/>
      <c r="R47" s="266"/>
      <c r="S47" s="267"/>
      <c r="T47" s="265"/>
      <c r="U47" s="266"/>
      <c r="V47" s="267"/>
      <c r="W47" s="265"/>
      <c r="X47" s="266"/>
      <c r="Y47" s="267"/>
      <c r="Z47" s="265"/>
      <c r="AA47" s="266"/>
      <c r="AB47" s="267"/>
      <c r="AC47" s="265"/>
      <c r="AD47" s="266"/>
      <c r="AE47" s="267"/>
      <c r="AF47" s="265"/>
      <c r="AG47" s="266"/>
      <c r="AH47" s="267"/>
      <c r="AI47" s="265"/>
      <c r="AJ47" s="266"/>
      <c r="AK47" s="267"/>
      <c r="AL47"/>
      <c r="AM47"/>
    </row>
    <row r="48" spans="1:204" s="187" customFormat="1" x14ac:dyDescent="0.3">
      <c r="A48" s="738"/>
      <c r="B48" s="268"/>
      <c r="C48" s="269"/>
      <c r="D48" s="270"/>
      <c r="E48" s="268"/>
      <c r="F48" s="269"/>
      <c r="G48" s="270"/>
      <c r="H48" s="268"/>
      <c r="I48" s="269"/>
      <c r="J48" s="270"/>
      <c r="K48" s="268"/>
      <c r="L48" s="269"/>
      <c r="M48" s="270"/>
      <c r="N48" s="268"/>
      <c r="O48" s="269"/>
      <c r="P48" s="270"/>
      <c r="Q48" s="268"/>
      <c r="R48" s="269"/>
      <c r="S48" s="270"/>
      <c r="T48" s="268"/>
      <c r="U48" s="269"/>
      <c r="V48" s="270"/>
      <c r="W48" s="268"/>
      <c r="X48" s="269"/>
      <c r="Y48" s="270"/>
      <c r="Z48" s="268"/>
      <c r="AA48" s="269"/>
      <c r="AB48" s="270"/>
      <c r="AC48" s="268"/>
      <c r="AD48" s="269"/>
      <c r="AE48" s="270"/>
      <c r="AF48" s="268"/>
      <c r="AG48" s="269"/>
      <c r="AH48" s="270"/>
      <c r="AI48" s="268"/>
      <c r="AJ48" s="269"/>
      <c r="AK48" s="270"/>
      <c r="AL48"/>
      <c r="AM48"/>
    </row>
    <row r="49" spans="1:39" s="188" customFormat="1" ht="15" collapsed="1" thickBot="1" x14ac:dyDescent="0.35">
      <c r="A49" s="808"/>
      <c r="B49" s="326"/>
      <c r="C49" s="327"/>
      <c r="D49" s="328"/>
      <c r="E49" s="326"/>
      <c r="F49" s="327"/>
      <c r="G49" s="328"/>
      <c r="H49" s="326"/>
      <c r="I49" s="327"/>
      <c r="J49" s="328"/>
      <c r="K49" s="326"/>
      <c r="L49" s="327"/>
      <c r="M49" s="328"/>
      <c r="N49" s="326"/>
      <c r="O49" s="327"/>
      <c r="P49" s="328"/>
      <c r="Q49" s="326"/>
      <c r="R49" s="327"/>
      <c r="S49" s="328"/>
      <c r="T49" s="326"/>
      <c r="U49" s="327"/>
      <c r="V49" s="328"/>
      <c r="W49" s="326"/>
      <c r="X49" s="327"/>
      <c r="Y49" s="328"/>
      <c r="Z49" s="326"/>
      <c r="AA49" s="327"/>
      <c r="AB49" s="328"/>
      <c r="AC49" s="326"/>
      <c r="AD49" s="327"/>
      <c r="AE49" s="328"/>
      <c r="AF49" s="326"/>
      <c r="AG49" s="327"/>
      <c r="AH49" s="328"/>
      <c r="AI49" s="326"/>
      <c r="AJ49" s="327"/>
      <c r="AK49" s="328"/>
      <c r="AL49"/>
      <c r="AM49"/>
    </row>
    <row r="50" spans="1:39" s="68" customFormat="1" ht="15" thickTop="1" x14ac:dyDescent="0.3">
      <c r="A50" s="274"/>
      <c r="B50" s="809" t="s">
        <v>512</v>
      </c>
      <c r="C50" s="809"/>
      <c r="D50" s="809"/>
      <c r="E50" s="802" t="s">
        <v>443</v>
      </c>
      <c r="F50" s="802"/>
      <c r="G50" s="802"/>
      <c r="H50"/>
      <c r="I50"/>
      <c r="J50"/>
      <c r="K50"/>
      <c r="L50"/>
      <c r="M50"/>
      <c r="N50"/>
      <c r="O50"/>
      <c r="P50"/>
      <c r="Q50"/>
      <c r="R50"/>
      <c r="S50"/>
      <c r="T50" s="807" t="s">
        <v>442</v>
      </c>
      <c r="U50" s="807"/>
      <c r="V50" s="807"/>
      <c r="W50" s="802" t="s">
        <v>443</v>
      </c>
      <c r="X50" s="802"/>
      <c r="Y50" s="802"/>
      <c r="Z50"/>
      <c r="AA50"/>
      <c r="AB50"/>
      <c r="AC50"/>
      <c r="AD50"/>
      <c r="AE50"/>
      <c r="AF50"/>
      <c r="AG50"/>
      <c r="AH50"/>
      <c r="AI50"/>
      <c r="AJ50"/>
      <c r="AK50" t="s">
        <v>620</v>
      </c>
      <c r="AL50"/>
      <c r="AM50"/>
    </row>
    <row r="51" spans="1:39" s="68" customFormat="1" ht="15" thickBot="1" x14ac:dyDescent="0.35">
      <c r="A51" s="275"/>
      <c r="B51" s="803" t="s">
        <v>441</v>
      </c>
      <c r="C51" s="803"/>
      <c r="D51" s="803"/>
      <c r="E51" s="731" t="s">
        <v>444</v>
      </c>
      <c r="F51" s="732"/>
      <c r="G51" s="733"/>
      <c r="H51"/>
      <c r="I51"/>
      <c r="J51"/>
      <c r="K51"/>
      <c r="L51"/>
      <c r="M51"/>
      <c r="N51"/>
      <c r="O51"/>
      <c r="P51"/>
      <c r="Q51"/>
      <c r="R51"/>
      <c r="S51"/>
      <c r="T51" s="803" t="s">
        <v>441</v>
      </c>
      <c r="U51" s="803"/>
      <c r="V51" s="803"/>
      <c r="W51" s="804" t="s">
        <v>444</v>
      </c>
      <c r="X51" s="805"/>
      <c r="Y51" s="806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 ht="15" collapsed="1" thickTop="1" x14ac:dyDescent="0.3">
      <c r="L52"/>
      <c r="M52"/>
      <c r="N52"/>
      <c r="O52"/>
      <c r="P52"/>
      <c r="Q52"/>
      <c r="R52"/>
      <c r="S52"/>
      <c r="W52"/>
      <c r="X52"/>
      <c r="Y52"/>
      <c r="Z52"/>
      <c r="AA52"/>
      <c r="AB52"/>
      <c r="AC52"/>
      <c r="AD52"/>
      <c r="AE52"/>
    </row>
    <row r="53" spans="1:39" customFormat="1" x14ac:dyDescent="0.3"/>
    <row r="54" spans="1:39" customFormat="1" x14ac:dyDescent="0.3"/>
    <row r="55" spans="1:39" customFormat="1" x14ac:dyDescent="0.3"/>
    <row r="56" spans="1:39" customFormat="1" x14ac:dyDescent="0.3"/>
    <row r="57" spans="1:39" customFormat="1" x14ac:dyDescent="0.3"/>
    <row r="58" spans="1:39" x14ac:dyDescent="0.3">
      <c r="H58"/>
      <c r="I58"/>
      <c r="J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spans="1:39" x14ac:dyDescent="0.3">
      <c r="H59"/>
      <c r="I59"/>
      <c r="J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pans="1:39" x14ac:dyDescent="0.3">
      <c r="H60"/>
      <c r="I60"/>
      <c r="J60"/>
      <c r="S60"/>
      <c r="T60"/>
      <c r="U60"/>
      <c r="V60"/>
      <c r="W60"/>
      <c r="X60"/>
      <c r="Y60"/>
      <c r="Z60"/>
      <c r="AA60"/>
      <c r="AB60"/>
      <c r="AC60"/>
    </row>
    <row r="61" spans="1:39" x14ac:dyDescent="0.3">
      <c r="H61"/>
      <c r="I61"/>
      <c r="J61"/>
      <c r="S61"/>
      <c r="T61"/>
      <c r="U61"/>
      <c r="V61"/>
      <c r="W61"/>
      <c r="X61"/>
      <c r="Y61"/>
      <c r="Z61"/>
      <c r="AA61"/>
      <c r="AB61"/>
      <c r="AC61"/>
    </row>
  </sheetData>
  <sortState ref="AI2:AK18">
    <sortCondition descending="1" ref="AJ2:AJ18"/>
    <sortCondition descending="1" ref="AK2:AK18"/>
  </sortState>
  <mergeCells count="57">
    <mergeCell ref="AC19:AC21"/>
    <mergeCell ref="C21:D21"/>
    <mergeCell ref="T19:T21"/>
    <mergeCell ref="U19:V19"/>
    <mergeCell ref="W19:W21"/>
    <mergeCell ref="X19:Y19"/>
    <mergeCell ref="H19:H21"/>
    <mergeCell ref="I19:J19"/>
    <mergeCell ref="O20:P20"/>
    <mergeCell ref="R20:S20"/>
    <mergeCell ref="A40:A49"/>
    <mergeCell ref="B50:D50"/>
    <mergeCell ref="E50:G50"/>
    <mergeCell ref="O19:P19"/>
    <mergeCell ref="R21:S21"/>
    <mergeCell ref="Q19:Q21"/>
    <mergeCell ref="R19:S19"/>
    <mergeCell ref="F21:G21"/>
    <mergeCell ref="I21:J21"/>
    <mergeCell ref="L21:M21"/>
    <mergeCell ref="O21:P21"/>
    <mergeCell ref="C20:D20"/>
    <mergeCell ref="F20:G20"/>
    <mergeCell ref="I20:J20"/>
    <mergeCell ref="L20:M20"/>
    <mergeCell ref="B51:D51"/>
    <mergeCell ref="AD21:AE21"/>
    <mergeCell ref="T50:V50"/>
    <mergeCell ref="Z19:Z21"/>
    <mergeCell ref="AA19:AB19"/>
    <mergeCell ref="AA20:AB20"/>
    <mergeCell ref="K19:K21"/>
    <mergeCell ref="L19:M19"/>
    <mergeCell ref="N19:N21"/>
    <mergeCell ref="B19:B21"/>
    <mergeCell ref="C19:D19"/>
    <mergeCell ref="E19:E21"/>
    <mergeCell ref="F19:G19"/>
    <mergeCell ref="AD20:AE20"/>
    <mergeCell ref="AA21:AB21"/>
    <mergeCell ref="U21:V21"/>
    <mergeCell ref="AJ19:AK19"/>
    <mergeCell ref="AJ20:AK20"/>
    <mergeCell ref="AJ21:AK21"/>
    <mergeCell ref="E51:G51"/>
    <mergeCell ref="W50:Y50"/>
    <mergeCell ref="T51:V51"/>
    <mergeCell ref="W51:Y51"/>
    <mergeCell ref="AF19:AF21"/>
    <mergeCell ref="AG19:AH19"/>
    <mergeCell ref="AG20:AH20"/>
    <mergeCell ref="AG21:AH21"/>
    <mergeCell ref="AI19:AI21"/>
    <mergeCell ref="X21:Y21"/>
    <mergeCell ref="U20:V20"/>
    <mergeCell ref="AD19:AE19"/>
    <mergeCell ref="X20:Y20"/>
  </mergeCells>
  <pageMargins left="0.25" right="0.25" top="0.75" bottom="0.75" header="0.3" footer="0.3"/>
  <pageSetup scale="1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9"/>
  <sheetViews>
    <sheetView topLeftCell="A33" zoomScale="55" zoomScaleNormal="55" workbookViewId="0">
      <selection activeCell="G63" sqref="G63"/>
    </sheetView>
  </sheetViews>
  <sheetFormatPr defaultColWidth="8.88671875" defaultRowHeight="13.8" x14ac:dyDescent="0.25"/>
  <cols>
    <col min="1" max="1" width="15.88671875" style="87" customWidth="1"/>
    <col min="2" max="2" width="3.88671875" style="87" bestFit="1" customWidth="1"/>
    <col min="3" max="3" width="11.44140625" style="87" bestFit="1" customWidth="1"/>
    <col min="4" max="4" width="2.33203125" style="87" customWidth="1"/>
    <col min="5" max="5" width="18.6640625" style="87" bestFit="1" customWidth="1"/>
    <col min="6" max="6" width="5.109375" style="87" bestFit="1" customWidth="1"/>
    <col min="7" max="7" width="11.44140625" style="87" bestFit="1" customWidth="1"/>
    <col min="8" max="8" width="2.33203125" style="87" customWidth="1"/>
    <col min="9" max="9" width="19.6640625" style="87" bestFit="1" customWidth="1"/>
    <col min="10" max="10" width="5.109375" style="87" bestFit="1" customWidth="1"/>
    <col min="11" max="11" width="11.109375" style="87" bestFit="1" customWidth="1"/>
    <col min="12" max="12" width="2.33203125" style="87" customWidth="1"/>
    <col min="13" max="13" width="18.6640625" style="87" bestFit="1" customWidth="1"/>
    <col min="14" max="14" width="5.109375" style="87" bestFit="1" customWidth="1"/>
    <col min="15" max="15" width="11.44140625" style="87" bestFit="1" customWidth="1"/>
    <col min="16" max="16" width="2.33203125" style="87" customWidth="1"/>
    <col min="17" max="17" width="18.6640625" style="87" bestFit="1" customWidth="1"/>
    <col min="18" max="18" width="5.109375" style="87" bestFit="1" customWidth="1"/>
    <col min="19" max="19" width="11.44140625" style="87" bestFit="1" customWidth="1"/>
    <col min="20" max="16384" width="8.88671875" style="87"/>
  </cols>
  <sheetData>
    <row r="1" spans="1:19" ht="33" hidden="1" thickBot="1" x14ac:dyDescent="0.6">
      <c r="A1" s="824">
        <v>2019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  <c r="M1" s="825"/>
      <c r="N1" s="825"/>
      <c r="O1" s="825"/>
      <c r="P1" s="825"/>
      <c r="Q1" s="825"/>
      <c r="R1" s="825"/>
      <c r="S1" s="826"/>
    </row>
    <row r="2" spans="1:19" ht="14.4" hidden="1" thickTop="1" x14ac:dyDescent="0.25">
      <c r="A2" s="819" t="s">
        <v>69</v>
      </c>
      <c r="B2" s="820"/>
      <c r="C2" s="821"/>
      <c r="D2" s="95"/>
      <c r="E2" s="819" t="s">
        <v>65</v>
      </c>
      <c r="F2" s="820"/>
      <c r="G2" s="821"/>
      <c r="H2" s="94"/>
      <c r="I2" s="819" t="s">
        <v>66</v>
      </c>
      <c r="J2" s="820"/>
      <c r="K2" s="821"/>
      <c r="L2" s="95"/>
      <c r="M2" s="819" t="s">
        <v>68</v>
      </c>
      <c r="N2" s="820" t="s">
        <v>68</v>
      </c>
      <c r="O2" s="821"/>
      <c r="P2" s="96"/>
      <c r="Q2" s="819" t="s">
        <v>67</v>
      </c>
      <c r="R2" s="820" t="s">
        <v>68</v>
      </c>
      <c r="S2" s="821"/>
    </row>
    <row r="3" spans="1:19" hidden="1" x14ac:dyDescent="0.25">
      <c r="A3" s="90" t="s">
        <v>279</v>
      </c>
      <c r="B3" s="88">
        <v>9</v>
      </c>
      <c r="C3" s="91" t="s">
        <v>344</v>
      </c>
      <c r="D3" s="97"/>
      <c r="E3" s="90" t="s">
        <v>12</v>
      </c>
      <c r="F3" s="88">
        <v>38</v>
      </c>
      <c r="G3" s="91" t="s">
        <v>214</v>
      </c>
      <c r="H3" s="97"/>
      <c r="I3" s="90" t="s">
        <v>320</v>
      </c>
      <c r="J3" s="88">
        <v>55</v>
      </c>
      <c r="K3" s="91" t="s">
        <v>59</v>
      </c>
      <c r="L3" s="98"/>
      <c r="M3" s="90" t="s">
        <v>28</v>
      </c>
      <c r="N3" s="88">
        <v>15</v>
      </c>
      <c r="O3" s="91" t="s">
        <v>198</v>
      </c>
      <c r="P3" s="99"/>
      <c r="Q3" s="90" t="s">
        <v>138</v>
      </c>
      <c r="R3" s="88">
        <v>52</v>
      </c>
      <c r="S3" s="91" t="s">
        <v>196</v>
      </c>
    </row>
    <row r="4" spans="1:19" hidden="1" x14ac:dyDescent="0.25">
      <c r="A4" s="92" t="s">
        <v>227</v>
      </c>
      <c r="B4" s="80">
        <v>8</v>
      </c>
      <c r="C4" s="93" t="s">
        <v>198</v>
      </c>
      <c r="D4" s="97"/>
      <c r="E4" s="92" t="s">
        <v>72</v>
      </c>
      <c r="F4" s="80">
        <v>21</v>
      </c>
      <c r="G4" s="93" t="s">
        <v>59</v>
      </c>
      <c r="H4" s="97"/>
      <c r="I4" s="92" t="s">
        <v>206</v>
      </c>
      <c r="J4" s="80">
        <v>53</v>
      </c>
      <c r="K4" s="93" t="s">
        <v>197</v>
      </c>
      <c r="L4" s="98"/>
      <c r="M4" s="92" t="s">
        <v>86</v>
      </c>
      <c r="N4" s="80">
        <v>12</v>
      </c>
      <c r="O4" s="93" t="s">
        <v>344</v>
      </c>
      <c r="P4" s="99"/>
      <c r="Q4" s="92" t="s">
        <v>77</v>
      </c>
      <c r="R4" s="80">
        <v>49</v>
      </c>
      <c r="S4" s="93" t="s">
        <v>198</v>
      </c>
    </row>
    <row r="5" spans="1:19" hidden="1" x14ac:dyDescent="0.25">
      <c r="A5" s="90" t="s">
        <v>290</v>
      </c>
      <c r="B5" s="88">
        <v>7</v>
      </c>
      <c r="C5" s="91" t="s">
        <v>197</v>
      </c>
      <c r="D5" s="97"/>
      <c r="E5" s="90" t="s">
        <v>22</v>
      </c>
      <c r="F5" s="88">
        <v>19</v>
      </c>
      <c r="G5" s="91" t="s">
        <v>60</v>
      </c>
      <c r="H5" s="97"/>
      <c r="I5" s="90" t="s">
        <v>309</v>
      </c>
      <c r="J5" s="88">
        <v>43</v>
      </c>
      <c r="K5" s="91" t="s">
        <v>59</v>
      </c>
      <c r="L5" s="98"/>
      <c r="M5" s="90" t="s">
        <v>213</v>
      </c>
      <c r="N5" s="88">
        <v>11</v>
      </c>
      <c r="O5" s="91" t="s">
        <v>60</v>
      </c>
      <c r="P5" s="99"/>
      <c r="Q5" s="90" t="s">
        <v>308</v>
      </c>
      <c r="R5" s="88">
        <v>49</v>
      </c>
      <c r="S5" s="91" t="s">
        <v>192</v>
      </c>
    </row>
    <row r="6" spans="1:19" hidden="1" x14ac:dyDescent="0.25">
      <c r="A6" s="92" t="s">
        <v>329</v>
      </c>
      <c r="B6" s="80">
        <v>6</v>
      </c>
      <c r="C6" s="93" t="s">
        <v>196</v>
      </c>
      <c r="D6" s="97"/>
      <c r="E6" s="92" t="s">
        <v>225</v>
      </c>
      <c r="F6" s="80">
        <v>17</v>
      </c>
      <c r="G6" s="93" t="s">
        <v>198</v>
      </c>
      <c r="H6" s="97"/>
      <c r="I6" s="92" t="s">
        <v>182</v>
      </c>
      <c r="J6" s="80">
        <v>37</v>
      </c>
      <c r="K6" s="93" t="s">
        <v>139</v>
      </c>
      <c r="L6" s="98"/>
      <c r="M6" s="92" t="s">
        <v>41</v>
      </c>
      <c r="N6" s="80">
        <v>11</v>
      </c>
      <c r="O6" s="93" t="s">
        <v>198</v>
      </c>
      <c r="P6" s="99"/>
      <c r="Q6" s="92" t="s">
        <v>34</v>
      </c>
      <c r="R6" s="80">
        <v>48</v>
      </c>
      <c r="S6" s="93" t="s">
        <v>192</v>
      </c>
    </row>
    <row r="7" spans="1:19" hidden="1" x14ac:dyDescent="0.25">
      <c r="A7" s="90" t="s">
        <v>275</v>
      </c>
      <c r="B7" s="88">
        <v>4</v>
      </c>
      <c r="C7" s="91" t="s">
        <v>214</v>
      </c>
      <c r="D7" s="97"/>
      <c r="E7" s="90" t="s">
        <v>277</v>
      </c>
      <c r="F7" s="88">
        <v>16</v>
      </c>
      <c r="G7" s="91" t="s">
        <v>240</v>
      </c>
      <c r="H7" s="97"/>
      <c r="I7" s="90" t="s">
        <v>26</v>
      </c>
      <c r="J7" s="88">
        <v>37</v>
      </c>
      <c r="K7" s="91" t="s">
        <v>60</v>
      </c>
      <c r="L7" s="98"/>
      <c r="M7" s="90" t="s">
        <v>167</v>
      </c>
      <c r="N7" s="88">
        <v>10</v>
      </c>
      <c r="O7" s="91" t="s">
        <v>240</v>
      </c>
      <c r="P7" s="99"/>
      <c r="Q7" s="90" t="s">
        <v>142</v>
      </c>
      <c r="R7" s="88">
        <v>48</v>
      </c>
      <c r="S7" s="91" t="s">
        <v>240</v>
      </c>
    </row>
    <row r="8" spans="1:19" hidden="1" x14ac:dyDescent="0.25">
      <c r="A8" s="92" t="s">
        <v>332</v>
      </c>
      <c r="B8" s="80">
        <v>3</v>
      </c>
      <c r="C8" s="93" t="s">
        <v>59</v>
      </c>
      <c r="D8" s="97"/>
      <c r="E8" s="92" t="s">
        <v>21</v>
      </c>
      <c r="F8" s="80">
        <v>15</v>
      </c>
      <c r="G8" s="93" t="s">
        <v>192</v>
      </c>
      <c r="H8" s="97"/>
      <c r="I8" s="92" t="s">
        <v>183</v>
      </c>
      <c r="J8" s="80">
        <v>37</v>
      </c>
      <c r="K8" s="93" t="s">
        <v>196</v>
      </c>
      <c r="L8" s="98"/>
      <c r="M8" s="92" t="s">
        <v>339</v>
      </c>
      <c r="N8" s="80">
        <v>7</v>
      </c>
      <c r="O8" s="93" t="s">
        <v>214</v>
      </c>
      <c r="P8" s="99"/>
      <c r="Q8" s="92" t="s">
        <v>318</v>
      </c>
      <c r="R8" s="80">
        <v>47</v>
      </c>
      <c r="S8" s="93" t="s">
        <v>139</v>
      </c>
    </row>
    <row r="9" spans="1:19" hidden="1" x14ac:dyDescent="0.25">
      <c r="A9" s="90" t="s">
        <v>226</v>
      </c>
      <c r="B9" s="88">
        <v>2</v>
      </c>
      <c r="C9" s="91" t="s">
        <v>240</v>
      </c>
      <c r="D9" s="97"/>
      <c r="E9" s="90" t="s">
        <v>116</v>
      </c>
      <c r="F9" s="88">
        <v>8</v>
      </c>
      <c r="G9" s="91" t="s">
        <v>139</v>
      </c>
      <c r="H9" s="97"/>
      <c r="I9" s="90" t="s">
        <v>311</v>
      </c>
      <c r="J9" s="88">
        <v>35</v>
      </c>
      <c r="K9" s="91" t="s">
        <v>214</v>
      </c>
      <c r="L9" s="98"/>
      <c r="M9" s="90" t="s">
        <v>330</v>
      </c>
      <c r="N9" s="88">
        <v>4</v>
      </c>
      <c r="O9" s="91" t="s">
        <v>192</v>
      </c>
      <c r="P9" s="99"/>
      <c r="Q9" s="90" t="s">
        <v>310</v>
      </c>
      <c r="R9" s="88">
        <v>37</v>
      </c>
      <c r="S9" s="91" t="s">
        <v>198</v>
      </c>
    </row>
    <row r="10" spans="1:19" hidden="1" x14ac:dyDescent="0.25">
      <c r="A10" s="92" t="s">
        <v>223</v>
      </c>
      <c r="B10" s="80">
        <v>1</v>
      </c>
      <c r="C10" s="93" t="s">
        <v>192</v>
      </c>
      <c r="D10" s="97"/>
      <c r="E10" s="92" t="s">
        <v>298</v>
      </c>
      <c r="F10" s="80">
        <v>6</v>
      </c>
      <c r="G10" s="93" t="s">
        <v>344</v>
      </c>
      <c r="H10" s="97"/>
      <c r="I10" s="92" t="s">
        <v>307</v>
      </c>
      <c r="J10" s="80">
        <v>35</v>
      </c>
      <c r="K10" s="93" t="s">
        <v>240</v>
      </c>
      <c r="L10" s="98"/>
      <c r="M10" s="92" t="s">
        <v>204</v>
      </c>
      <c r="N10" s="80">
        <v>4</v>
      </c>
      <c r="O10" s="93" t="s">
        <v>59</v>
      </c>
      <c r="P10" s="99"/>
      <c r="Q10" s="92" t="s">
        <v>13</v>
      </c>
      <c r="R10" s="80">
        <v>35</v>
      </c>
      <c r="S10" s="93" t="s">
        <v>344</v>
      </c>
    </row>
    <row r="11" spans="1:19" hidden="1" x14ac:dyDescent="0.25">
      <c r="A11" s="90" t="s">
        <v>274</v>
      </c>
      <c r="B11" s="88">
        <v>1</v>
      </c>
      <c r="C11" s="91" t="s">
        <v>60</v>
      </c>
      <c r="D11" s="97"/>
      <c r="E11" s="90" t="s">
        <v>74</v>
      </c>
      <c r="F11" s="88">
        <v>5</v>
      </c>
      <c r="G11" s="91" t="s">
        <v>198</v>
      </c>
      <c r="H11" s="97"/>
      <c r="I11" s="90" t="s">
        <v>243</v>
      </c>
      <c r="J11" s="88">
        <v>33</v>
      </c>
      <c r="K11" s="91" t="s">
        <v>240</v>
      </c>
      <c r="L11" s="98"/>
      <c r="M11" s="90" t="s">
        <v>293</v>
      </c>
      <c r="N11" s="88">
        <v>1</v>
      </c>
      <c r="O11" s="91" t="s">
        <v>240</v>
      </c>
      <c r="P11" s="99"/>
      <c r="Q11" s="90" t="s">
        <v>179</v>
      </c>
      <c r="R11" s="88">
        <v>34</v>
      </c>
      <c r="S11" s="91" t="s">
        <v>60</v>
      </c>
    </row>
    <row r="12" spans="1:19" hidden="1" x14ac:dyDescent="0.25">
      <c r="A12" s="92" t="s">
        <v>338</v>
      </c>
      <c r="B12" s="100">
        <v>1</v>
      </c>
      <c r="C12" s="101" t="s">
        <v>196</v>
      </c>
      <c r="D12" s="97"/>
      <c r="E12" s="92" t="s">
        <v>19</v>
      </c>
      <c r="F12" s="100">
        <v>5</v>
      </c>
      <c r="G12" s="101" t="s">
        <v>196</v>
      </c>
      <c r="H12" s="97"/>
      <c r="I12" s="92" t="s">
        <v>203</v>
      </c>
      <c r="J12" s="100">
        <v>32</v>
      </c>
      <c r="K12" s="101" t="s">
        <v>60</v>
      </c>
      <c r="L12" s="98"/>
      <c r="M12" s="92" t="s">
        <v>334</v>
      </c>
      <c r="N12" s="100">
        <v>1</v>
      </c>
      <c r="O12" s="101" t="s">
        <v>196</v>
      </c>
      <c r="P12" s="99"/>
      <c r="Q12" s="92" t="s">
        <v>178</v>
      </c>
      <c r="R12" s="100">
        <v>32</v>
      </c>
      <c r="S12" s="101" t="s">
        <v>60</v>
      </c>
    </row>
    <row r="13" spans="1:19" s="106" customFormat="1" ht="15.6" hidden="1" thickBot="1" x14ac:dyDescent="0.3">
      <c r="A13" s="102" t="s">
        <v>147</v>
      </c>
      <c r="B13" s="822">
        <f>AVERAGE(B3:B12)</f>
        <v>4.2</v>
      </c>
      <c r="C13" s="823"/>
      <c r="D13" s="103"/>
      <c r="E13" s="102" t="s">
        <v>147</v>
      </c>
      <c r="F13" s="822">
        <f>AVERAGE(F3:F12)</f>
        <v>15</v>
      </c>
      <c r="G13" s="823"/>
      <c r="H13" s="104"/>
      <c r="I13" s="102" t="s">
        <v>147</v>
      </c>
      <c r="J13" s="822">
        <f>AVERAGE(J3:J12)</f>
        <v>39.700000000000003</v>
      </c>
      <c r="K13" s="823"/>
      <c r="L13" s="103"/>
      <c r="M13" s="102" t="s">
        <v>147</v>
      </c>
      <c r="N13" s="822">
        <f>AVERAGE(N3:N12)</f>
        <v>7.6</v>
      </c>
      <c r="O13" s="823"/>
      <c r="P13" s="105"/>
      <c r="Q13" s="102" t="s">
        <v>147</v>
      </c>
      <c r="R13" s="822">
        <f>AVERAGE(R3:R12)</f>
        <v>43.1</v>
      </c>
      <c r="S13" s="823"/>
    </row>
    <row r="14" spans="1:19" s="106" customFormat="1" ht="15.6" hidden="1" thickTop="1" x14ac:dyDescent="0.25">
      <c r="A14" s="217"/>
      <c r="B14" s="216"/>
      <c r="C14" s="216"/>
      <c r="D14" s="218"/>
      <c r="E14" s="217"/>
      <c r="F14" s="216"/>
      <c r="G14" s="216"/>
      <c r="H14" s="219"/>
      <c r="I14" s="217"/>
      <c r="J14" s="216"/>
      <c r="K14" s="216"/>
      <c r="L14" s="218"/>
      <c r="M14" s="217"/>
      <c r="N14" s="216"/>
      <c r="O14" s="216"/>
      <c r="P14" s="219"/>
      <c r="Q14" s="217"/>
      <c r="R14" s="216"/>
      <c r="S14" s="216"/>
    </row>
    <row r="15" spans="1:19" ht="45" hidden="1" thickBot="1" x14ac:dyDescent="0.75">
      <c r="A15" s="816">
        <v>2020</v>
      </c>
      <c r="B15" s="817"/>
      <c r="C15" s="817"/>
      <c r="D15" s="817"/>
      <c r="E15" s="817"/>
      <c r="F15" s="817"/>
      <c r="G15" s="817"/>
      <c r="H15" s="817"/>
      <c r="I15" s="817"/>
      <c r="J15" s="817"/>
      <c r="K15" s="817"/>
      <c r="L15" s="817"/>
      <c r="M15" s="817"/>
      <c r="N15" s="817"/>
      <c r="O15" s="817"/>
      <c r="P15" s="817"/>
      <c r="Q15" s="817"/>
      <c r="R15" s="817"/>
      <c r="S15" s="818"/>
    </row>
    <row r="16" spans="1:19" ht="14.4" hidden="1" thickTop="1" x14ac:dyDescent="0.25">
      <c r="A16" s="819" t="s">
        <v>69</v>
      </c>
      <c r="B16" s="820"/>
      <c r="C16" s="821"/>
      <c r="D16" s="95"/>
      <c r="E16" s="819" t="s">
        <v>65</v>
      </c>
      <c r="F16" s="820"/>
      <c r="G16" s="821"/>
      <c r="H16" s="94"/>
      <c r="I16" s="819" t="s">
        <v>66</v>
      </c>
      <c r="J16" s="820"/>
      <c r="K16" s="821"/>
      <c r="L16" s="95"/>
      <c r="M16" s="819" t="s">
        <v>68</v>
      </c>
      <c r="N16" s="820" t="s">
        <v>68</v>
      </c>
      <c r="O16" s="821"/>
      <c r="P16" s="96"/>
      <c r="Q16" s="819" t="s">
        <v>67</v>
      </c>
      <c r="R16" s="820"/>
      <c r="S16" s="821"/>
    </row>
    <row r="17" spans="1:19" hidden="1" x14ac:dyDescent="0.25">
      <c r="A17" s="90" t="s">
        <v>359</v>
      </c>
      <c r="B17" s="88">
        <v>7</v>
      </c>
      <c r="C17" s="91" t="s">
        <v>0</v>
      </c>
      <c r="D17" s="97"/>
      <c r="E17" s="90" t="s">
        <v>12</v>
      </c>
      <c r="F17" s="88">
        <v>27</v>
      </c>
      <c r="G17" s="91" t="s">
        <v>11</v>
      </c>
      <c r="H17" s="97"/>
      <c r="I17" s="90" t="s">
        <v>182</v>
      </c>
      <c r="J17" s="88">
        <v>80</v>
      </c>
      <c r="K17" s="91" t="s">
        <v>8</v>
      </c>
      <c r="L17" s="98"/>
      <c r="M17" s="90" t="s">
        <v>339</v>
      </c>
      <c r="N17" s="88">
        <v>40</v>
      </c>
      <c r="O17" s="91" t="s">
        <v>3</v>
      </c>
      <c r="P17" s="99"/>
      <c r="Q17" s="90" t="s">
        <v>387</v>
      </c>
      <c r="R17" s="88">
        <v>55</v>
      </c>
      <c r="S17" s="91" t="s">
        <v>11</v>
      </c>
    </row>
    <row r="18" spans="1:19" hidden="1" x14ac:dyDescent="0.25">
      <c r="A18" s="92" t="s">
        <v>227</v>
      </c>
      <c r="B18" s="80">
        <v>3</v>
      </c>
      <c r="C18" s="93" t="s">
        <v>6</v>
      </c>
      <c r="D18" s="97"/>
      <c r="E18" s="92" t="s">
        <v>72</v>
      </c>
      <c r="F18" s="80">
        <v>21</v>
      </c>
      <c r="G18" s="93" t="s">
        <v>5</v>
      </c>
      <c r="H18" s="97"/>
      <c r="I18" s="92" t="s">
        <v>388</v>
      </c>
      <c r="J18" s="80">
        <v>65</v>
      </c>
      <c r="K18" s="93" t="s">
        <v>9</v>
      </c>
      <c r="L18" s="98"/>
      <c r="M18" s="92" t="s">
        <v>204</v>
      </c>
      <c r="N18" s="80">
        <v>25</v>
      </c>
      <c r="O18" s="93" t="s">
        <v>5</v>
      </c>
      <c r="P18" s="99"/>
      <c r="Q18" s="92" t="s">
        <v>220</v>
      </c>
      <c r="R18" s="80">
        <v>49</v>
      </c>
      <c r="S18" s="93" t="s">
        <v>3</v>
      </c>
    </row>
    <row r="19" spans="1:19" hidden="1" x14ac:dyDescent="0.25">
      <c r="A19" s="90" t="s">
        <v>407</v>
      </c>
      <c r="B19" s="88">
        <v>1</v>
      </c>
      <c r="C19" s="91" t="s">
        <v>8</v>
      </c>
      <c r="D19" s="97"/>
      <c r="E19" s="90" t="s">
        <v>22</v>
      </c>
      <c r="F19" s="88">
        <v>19</v>
      </c>
      <c r="G19" s="91" t="s">
        <v>7</v>
      </c>
      <c r="H19" s="97"/>
      <c r="I19" s="90" t="s">
        <v>320</v>
      </c>
      <c r="J19" s="88">
        <v>55</v>
      </c>
      <c r="K19" s="91" t="s">
        <v>11</v>
      </c>
      <c r="L19" s="98"/>
      <c r="M19" s="90" t="s">
        <v>396</v>
      </c>
      <c r="N19" s="88">
        <v>22</v>
      </c>
      <c r="O19" s="91" t="s">
        <v>4</v>
      </c>
      <c r="P19" s="99"/>
      <c r="Q19" s="90" t="s">
        <v>77</v>
      </c>
      <c r="R19" s="88">
        <v>49</v>
      </c>
      <c r="S19" s="91" t="s">
        <v>6</v>
      </c>
    </row>
    <row r="20" spans="1:19" hidden="1" x14ac:dyDescent="0.25">
      <c r="A20" s="92" t="s">
        <v>332</v>
      </c>
      <c r="B20" s="80">
        <v>1</v>
      </c>
      <c r="C20" s="93" t="s">
        <v>9</v>
      </c>
      <c r="D20" s="97"/>
      <c r="E20" s="92" t="s">
        <v>398</v>
      </c>
      <c r="F20" s="80">
        <v>18</v>
      </c>
      <c r="G20" s="93" t="s">
        <v>0</v>
      </c>
      <c r="H20" s="97"/>
      <c r="I20" s="92" t="s">
        <v>241</v>
      </c>
      <c r="J20" s="80">
        <v>54</v>
      </c>
      <c r="K20" s="93" t="s">
        <v>3</v>
      </c>
      <c r="L20" s="98"/>
      <c r="M20" s="92" t="s">
        <v>103</v>
      </c>
      <c r="N20" s="80">
        <v>12</v>
      </c>
      <c r="O20" s="93" t="s">
        <v>0</v>
      </c>
      <c r="P20" s="99"/>
      <c r="Q20" s="92" t="s">
        <v>30</v>
      </c>
      <c r="R20" s="80">
        <v>47</v>
      </c>
      <c r="S20" s="93" t="s">
        <v>8</v>
      </c>
    </row>
    <row r="21" spans="1:19" hidden="1" x14ac:dyDescent="0.25">
      <c r="A21" s="90" t="s">
        <v>397</v>
      </c>
      <c r="B21" s="88">
        <v>1</v>
      </c>
      <c r="C21" s="91" t="s">
        <v>4</v>
      </c>
      <c r="D21" s="97"/>
      <c r="E21" s="90" t="s">
        <v>225</v>
      </c>
      <c r="F21" s="88">
        <v>17</v>
      </c>
      <c r="G21" s="91" t="s">
        <v>6</v>
      </c>
      <c r="H21" s="97"/>
      <c r="I21" s="90" t="s">
        <v>199</v>
      </c>
      <c r="J21" s="88">
        <v>50</v>
      </c>
      <c r="K21" s="91" t="s">
        <v>5</v>
      </c>
      <c r="L21" s="98"/>
      <c r="M21" s="90" t="s">
        <v>86</v>
      </c>
      <c r="N21" s="88">
        <v>12</v>
      </c>
      <c r="O21" s="91" t="s">
        <v>299</v>
      </c>
      <c r="P21" s="99"/>
      <c r="Q21" s="90" t="s">
        <v>138</v>
      </c>
      <c r="R21" s="88">
        <v>47</v>
      </c>
      <c r="S21" s="91" t="s">
        <v>7</v>
      </c>
    </row>
    <row r="22" spans="1:19" hidden="1" x14ac:dyDescent="0.25">
      <c r="A22" s="92" t="s">
        <v>226</v>
      </c>
      <c r="B22" s="80">
        <v>1</v>
      </c>
      <c r="C22" s="93" t="s">
        <v>3</v>
      </c>
      <c r="D22" s="97"/>
      <c r="E22" s="92" t="s">
        <v>277</v>
      </c>
      <c r="F22" s="80">
        <v>15</v>
      </c>
      <c r="G22" s="93" t="s">
        <v>4</v>
      </c>
      <c r="H22" s="97"/>
      <c r="I22" s="92" t="s">
        <v>186</v>
      </c>
      <c r="J22" s="80">
        <v>43</v>
      </c>
      <c r="K22" s="93" t="s">
        <v>11</v>
      </c>
      <c r="L22" s="98"/>
      <c r="M22" s="92" t="s">
        <v>330</v>
      </c>
      <c r="N22" s="80">
        <v>4</v>
      </c>
      <c r="O22" s="93" t="s">
        <v>6</v>
      </c>
      <c r="P22" s="99"/>
      <c r="Q22" s="92" t="s">
        <v>179</v>
      </c>
      <c r="R22" s="80">
        <v>45</v>
      </c>
      <c r="S22" s="93" t="s">
        <v>5</v>
      </c>
    </row>
    <row r="23" spans="1:19" hidden="1" x14ac:dyDescent="0.25">
      <c r="A23" s="90" t="s">
        <v>402</v>
      </c>
      <c r="B23" s="88">
        <v>1</v>
      </c>
      <c r="C23" s="91" t="s">
        <v>299</v>
      </c>
      <c r="D23" s="97"/>
      <c r="E23" s="90" t="s">
        <v>40</v>
      </c>
      <c r="F23" s="88">
        <v>15</v>
      </c>
      <c r="G23" s="91" t="s">
        <v>299</v>
      </c>
      <c r="H23" s="97"/>
      <c r="I23" s="90" t="s">
        <v>342</v>
      </c>
      <c r="J23" s="88">
        <v>40</v>
      </c>
      <c r="K23" s="91" t="s">
        <v>7</v>
      </c>
      <c r="L23" s="98"/>
      <c r="M23" s="90" t="s">
        <v>80</v>
      </c>
      <c r="N23" s="88">
        <v>1</v>
      </c>
      <c r="O23" s="91" t="s">
        <v>11</v>
      </c>
      <c r="P23" s="99"/>
      <c r="Q23" s="90" t="s">
        <v>256</v>
      </c>
      <c r="R23" s="88">
        <v>43</v>
      </c>
      <c r="S23" s="91" t="s">
        <v>4</v>
      </c>
    </row>
    <row r="24" spans="1:19" hidden="1" x14ac:dyDescent="0.25">
      <c r="A24" s="92" t="s">
        <v>274</v>
      </c>
      <c r="B24" s="80">
        <v>1</v>
      </c>
      <c r="C24" s="93" t="s">
        <v>7</v>
      </c>
      <c r="D24" s="97"/>
      <c r="E24" s="92" t="s">
        <v>331</v>
      </c>
      <c r="F24" s="80">
        <v>6</v>
      </c>
      <c r="G24" s="93" t="s">
        <v>299</v>
      </c>
      <c r="H24" s="97"/>
      <c r="I24" s="92" t="s">
        <v>98</v>
      </c>
      <c r="J24" s="80">
        <v>36</v>
      </c>
      <c r="K24" s="93" t="s">
        <v>8</v>
      </c>
      <c r="L24" s="98"/>
      <c r="M24" s="92" t="s">
        <v>39</v>
      </c>
      <c r="N24" s="80">
        <v>1</v>
      </c>
      <c r="O24" s="93" t="s">
        <v>7</v>
      </c>
      <c r="P24" s="99"/>
      <c r="Q24" s="92" t="s">
        <v>207</v>
      </c>
      <c r="R24" s="80">
        <v>43</v>
      </c>
      <c r="S24" s="93" t="s">
        <v>0</v>
      </c>
    </row>
    <row r="25" spans="1:19" hidden="1" x14ac:dyDescent="0.25">
      <c r="A25" s="90" t="s">
        <v>289</v>
      </c>
      <c r="B25" s="88">
        <v>1</v>
      </c>
      <c r="C25" s="91" t="s">
        <v>5</v>
      </c>
      <c r="D25" s="97"/>
      <c r="E25" s="90" t="s">
        <v>74</v>
      </c>
      <c r="F25" s="88">
        <v>5</v>
      </c>
      <c r="G25" s="91" t="s">
        <v>9</v>
      </c>
      <c r="H25" s="97"/>
      <c r="I25" s="90" t="s">
        <v>400</v>
      </c>
      <c r="J25" s="88">
        <v>35</v>
      </c>
      <c r="K25" s="91" t="s">
        <v>299</v>
      </c>
      <c r="L25" s="98"/>
      <c r="M25" s="90" t="s">
        <v>201</v>
      </c>
      <c r="N25" s="88">
        <v>1</v>
      </c>
      <c r="O25" s="91" t="s">
        <v>9</v>
      </c>
      <c r="P25" s="99"/>
      <c r="Q25" s="90" t="s">
        <v>94</v>
      </c>
      <c r="R25" s="88">
        <v>42</v>
      </c>
      <c r="S25" s="91" t="s">
        <v>4</v>
      </c>
    </row>
    <row r="26" spans="1:19" ht="14.4" hidden="1" thickBot="1" x14ac:dyDescent="0.3">
      <c r="A26" s="294" t="s">
        <v>382</v>
      </c>
      <c r="B26" s="100">
        <v>1</v>
      </c>
      <c r="C26" s="101" t="s">
        <v>11</v>
      </c>
      <c r="D26" s="97"/>
      <c r="E26" s="92" t="s">
        <v>19</v>
      </c>
      <c r="F26" s="100">
        <v>5</v>
      </c>
      <c r="G26" s="101" t="s">
        <v>8</v>
      </c>
      <c r="H26" s="97"/>
      <c r="I26" s="92" t="s">
        <v>243</v>
      </c>
      <c r="J26" s="100">
        <v>33</v>
      </c>
      <c r="K26" s="101" t="s">
        <v>4</v>
      </c>
      <c r="L26" s="98"/>
      <c r="M26" s="92" t="s">
        <v>399</v>
      </c>
      <c r="N26" s="100">
        <v>1</v>
      </c>
      <c r="O26" s="101" t="s">
        <v>0</v>
      </c>
      <c r="P26" s="99"/>
      <c r="Q26" s="92" t="s">
        <v>205</v>
      </c>
      <c r="R26" s="100">
        <v>41</v>
      </c>
      <c r="S26" s="101" t="s">
        <v>9</v>
      </c>
    </row>
    <row r="27" spans="1:19" s="293" customFormat="1" ht="27" hidden="1" thickTop="1" x14ac:dyDescent="0.25">
      <c r="A27" s="295" t="s">
        <v>147</v>
      </c>
      <c r="B27" s="814">
        <f>AVERAGE(B17:B26)</f>
        <v>1.8</v>
      </c>
      <c r="C27" s="815"/>
      <c r="D27" s="290"/>
      <c r="E27" s="295" t="s">
        <v>147</v>
      </c>
      <c r="F27" s="814">
        <f>AVERAGE(F17:F26)</f>
        <v>14.8</v>
      </c>
      <c r="G27" s="815">
        <v>0</v>
      </c>
      <c r="H27" s="291"/>
      <c r="I27" s="295" t="s">
        <v>147</v>
      </c>
      <c r="J27" s="814">
        <f>AVERAGE(J17:J26)</f>
        <v>49.1</v>
      </c>
      <c r="K27" s="815">
        <v>9</v>
      </c>
      <c r="L27" s="295"/>
      <c r="M27" s="295" t="s">
        <v>147</v>
      </c>
      <c r="N27" s="814">
        <f>AVERAGE(N17:N26)</f>
        <v>11.9</v>
      </c>
      <c r="O27" s="815">
        <f>N27-N13</f>
        <v>4.3000000000000007</v>
      </c>
      <c r="P27" s="292"/>
      <c r="Q27" s="295" t="s">
        <v>147</v>
      </c>
      <c r="R27" s="814">
        <f>AVERAGE(R17:R26)</f>
        <v>46.1</v>
      </c>
      <c r="S27" s="815">
        <f>R27-R13</f>
        <v>3</v>
      </c>
    </row>
    <row r="28" spans="1:19" s="293" customFormat="1" ht="18" hidden="1" customHeight="1" thickBot="1" x14ac:dyDescent="0.3">
      <c r="A28" s="296" t="s">
        <v>415</v>
      </c>
      <c r="B28" s="812" t="s">
        <v>416</v>
      </c>
      <c r="C28" s="813"/>
      <c r="E28" s="296" t="s">
        <v>415</v>
      </c>
      <c r="F28" s="810">
        <v>0</v>
      </c>
      <c r="G28" s="811"/>
      <c r="I28" s="296" t="s">
        <v>415</v>
      </c>
      <c r="J28" s="810">
        <v>9</v>
      </c>
      <c r="K28" s="811"/>
      <c r="L28" s="296"/>
      <c r="M28" s="296" t="s">
        <v>415</v>
      </c>
      <c r="N28" s="810">
        <v>4</v>
      </c>
      <c r="O28" s="811"/>
      <c r="Q28" s="296" t="s">
        <v>415</v>
      </c>
      <c r="R28" s="810">
        <v>3</v>
      </c>
      <c r="S28" s="811"/>
    </row>
    <row r="29" spans="1:19" ht="14.4" hidden="1" thickTop="1" x14ac:dyDescent="0.25"/>
    <row r="30" spans="1:19" ht="45" thickBot="1" x14ac:dyDescent="0.75">
      <c r="A30" s="816">
        <v>2021</v>
      </c>
      <c r="B30" s="817"/>
      <c r="C30" s="817"/>
      <c r="D30" s="817"/>
      <c r="E30" s="817"/>
      <c r="F30" s="817"/>
      <c r="G30" s="817"/>
      <c r="H30" s="817"/>
      <c r="I30" s="817"/>
      <c r="J30" s="817"/>
      <c r="K30" s="817"/>
      <c r="L30" s="817"/>
      <c r="M30" s="817"/>
      <c r="N30" s="817"/>
      <c r="O30" s="817"/>
      <c r="P30" s="817"/>
      <c r="Q30" s="817"/>
      <c r="R30" s="817"/>
      <c r="S30" s="818"/>
    </row>
    <row r="31" spans="1:19" ht="14.4" thickTop="1" x14ac:dyDescent="0.25">
      <c r="A31" s="819" t="s">
        <v>69</v>
      </c>
      <c r="B31" s="820"/>
      <c r="C31" s="821"/>
      <c r="D31" s="95"/>
      <c r="E31" s="819" t="s">
        <v>65</v>
      </c>
      <c r="F31" s="820"/>
      <c r="G31" s="821"/>
      <c r="H31" s="94"/>
      <c r="I31" s="819" t="s">
        <v>66</v>
      </c>
      <c r="J31" s="820"/>
      <c r="K31" s="821"/>
      <c r="L31" s="95"/>
      <c r="M31" s="819" t="s">
        <v>68</v>
      </c>
      <c r="N31" s="820" t="s">
        <v>68</v>
      </c>
      <c r="O31" s="821"/>
      <c r="P31" s="96"/>
      <c r="Q31" s="819" t="s">
        <v>67</v>
      </c>
      <c r="R31" s="820"/>
      <c r="S31" s="821"/>
    </row>
    <row r="32" spans="1:19" x14ac:dyDescent="0.25">
      <c r="A32" s="90" t="s">
        <v>359</v>
      </c>
      <c r="B32" s="88">
        <v>7</v>
      </c>
      <c r="C32" s="91" t="s">
        <v>214</v>
      </c>
      <c r="D32" s="97"/>
      <c r="E32" s="90" t="s">
        <v>19</v>
      </c>
      <c r="F32" s="88">
        <v>37</v>
      </c>
      <c r="G32" s="91" t="s">
        <v>198</v>
      </c>
      <c r="H32" s="97"/>
      <c r="I32" s="90" t="s">
        <v>206</v>
      </c>
      <c r="J32" s="88">
        <v>57</v>
      </c>
      <c r="K32" s="91" t="s">
        <v>192</v>
      </c>
      <c r="L32" s="98"/>
      <c r="M32" s="90" t="s">
        <v>339</v>
      </c>
      <c r="N32" s="88">
        <v>52</v>
      </c>
      <c r="O32" s="91" t="s">
        <v>240</v>
      </c>
      <c r="P32" s="99"/>
      <c r="Q32" s="90" t="s">
        <v>224</v>
      </c>
      <c r="R32" s="88">
        <v>57</v>
      </c>
      <c r="S32" s="91" t="s">
        <v>456</v>
      </c>
    </row>
    <row r="33" spans="1:19" x14ac:dyDescent="0.25">
      <c r="A33" s="92" t="s">
        <v>356</v>
      </c>
      <c r="B33" s="80">
        <v>5</v>
      </c>
      <c r="C33" s="93" t="s">
        <v>439</v>
      </c>
      <c r="D33" s="97"/>
      <c r="E33" s="92" t="s">
        <v>22</v>
      </c>
      <c r="F33" s="80">
        <v>19</v>
      </c>
      <c r="G33" s="93" t="s">
        <v>60</v>
      </c>
      <c r="H33" s="97"/>
      <c r="I33" s="92" t="s">
        <v>320</v>
      </c>
      <c r="J33" s="80">
        <v>55</v>
      </c>
      <c r="K33" s="93" t="s">
        <v>59</v>
      </c>
      <c r="L33" s="98"/>
      <c r="M33" s="92" t="s">
        <v>145</v>
      </c>
      <c r="N33" s="80">
        <v>40</v>
      </c>
      <c r="O33" s="93" t="s">
        <v>59</v>
      </c>
      <c r="P33" s="99"/>
      <c r="Q33" s="92" t="s">
        <v>207</v>
      </c>
      <c r="R33" s="80">
        <v>55</v>
      </c>
      <c r="S33" s="93" t="s">
        <v>192</v>
      </c>
    </row>
    <row r="34" spans="1:19" x14ac:dyDescent="0.25">
      <c r="A34" s="90" t="s">
        <v>338</v>
      </c>
      <c r="B34" s="88">
        <v>5</v>
      </c>
      <c r="C34" s="91" t="s">
        <v>456</v>
      </c>
      <c r="D34" s="97"/>
      <c r="E34" s="90" t="s">
        <v>398</v>
      </c>
      <c r="F34" s="88">
        <v>18</v>
      </c>
      <c r="G34" s="91" t="s">
        <v>214</v>
      </c>
      <c r="H34" s="97"/>
      <c r="I34" s="90" t="s">
        <v>199</v>
      </c>
      <c r="J34" s="88">
        <v>50</v>
      </c>
      <c r="K34" s="91" t="s">
        <v>197</v>
      </c>
      <c r="L34" s="98"/>
      <c r="M34" s="90" t="s">
        <v>421</v>
      </c>
      <c r="N34" s="88">
        <v>30</v>
      </c>
      <c r="O34" s="91" t="s">
        <v>192</v>
      </c>
      <c r="P34" s="99"/>
      <c r="Q34" s="90" t="s">
        <v>254</v>
      </c>
      <c r="R34" s="88">
        <v>51</v>
      </c>
      <c r="S34" s="91" t="s">
        <v>196</v>
      </c>
    </row>
    <row r="35" spans="1:19" x14ac:dyDescent="0.25">
      <c r="A35" s="92" t="s">
        <v>25</v>
      </c>
      <c r="B35" s="80">
        <v>4</v>
      </c>
      <c r="C35" s="93" t="s">
        <v>214</v>
      </c>
      <c r="D35" s="97"/>
      <c r="E35" s="92" t="s">
        <v>225</v>
      </c>
      <c r="F35" s="80">
        <v>17</v>
      </c>
      <c r="G35" s="93" t="s">
        <v>139</v>
      </c>
      <c r="H35" s="97"/>
      <c r="I35" s="92" t="s">
        <v>245</v>
      </c>
      <c r="J35" s="80">
        <v>49</v>
      </c>
      <c r="K35" s="93" t="s">
        <v>440</v>
      </c>
      <c r="L35" s="98"/>
      <c r="M35" s="92" t="s">
        <v>396</v>
      </c>
      <c r="N35" s="80">
        <v>18</v>
      </c>
      <c r="O35" s="93" t="s">
        <v>60</v>
      </c>
      <c r="P35" s="99"/>
      <c r="Q35" s="92" t="s">
        <v>77</v>
      </c>
      <c r="R35" s="80">
        <v>49</v>
      </c>
      <c r="S35" s="93" t="s">
        <v>60</v>
      </c>
    </row>
    <row r="36" spans="1:19" x14ac:dyDescent="0.25">
      <c r="A36" s="90" t="s">
        <v>274</v>
      </c>
      <c r="B36" s="88">
        <v>4</v>
      </c>
      <c r="C36" s="91" t="s">
        <v>440</v>
      </c>
      <c r="D36" s="97"/>
      <c r="E36" s="90" t="s">
        <v>277</v>
      </c>
      <c r="F36" s="88">
        <v>15</v>
      </c>
      <c r="G36" s="91" t="s">
        <v>196</v>
      </c>
      <c r="H36" s="97"/>
      <c r="I36" s="90" t="s">
        <v>246</v>
      </c>
      <c r="J36" s="88">
        <v>49</v>
      </c>
      <c r="K36" s="91" t="s">
        <v>456</v>
      </c>
      <c r="L36" s="98"/>
      <c r="M36" s="90" t="s">
        <v>469</v>
      </c>
      <c r="N36" s="88">
        <v>16</v>
      </c>
      <c r="O36" s="91" t="s">
        <v>198</v>
      </c>
      <c r="P36" s="99"/>
      <c r="Q36" s="90" t="s">
        <v>30</v>
      </c>
      <c r="R36" s="88">
        <v>47</v>
      </c>
      <c r="S36" s="91" t="s">
        <v>139</v>
      </c>
    </row>
    <row r="37" spans="1:19" x14ac:dyDescent="0.25">
      <c r="A37" s="92" t="s">
        <v>332</v>
      </c>
      <c r="B37" s="80">
        <v>1</v>
      </c>
      <c r="C37" s="93" t="s">
        <v>59</v>
      </c>
      <c r="D37" s="97"/>
      <c r="E37" s="92" t="s">
        <v>72</v>
      </c>
      <c r="F37" s="80">
        <v>13</v>
      </c>
      <c r="G37" s="93" t="s">
        <v>439</v>
      </c>
      <c r="H37" s="97"/>
      <c r="I37" s="92" t="s">
        <v>248</v>
      </c>
      <c r="J37" s="80">
        <v>49</v>
      </c>
      <c r="K37" s="93" t="s">
        <v>240</v>
      </c>
      <c r="L37" s="98"/>
      <c r="M37" s="92" t="s">
        <v>86</v>
      </c>
      <c r="N37" s="80">
        <v>12</v>
      </c>
      <c r="O37" s="93" t="s">
        <v>59</v>
      </c>
      <c r="P37" s="99"/>
      <c r="Q37" s="92" t="s">
        <v>220</v>
      </c>
      <c r="R37" s="80">
        <v>46</v>
      </c>
      <c r="S37" s="93" t="s">
        <v>439</v>
      </c>
    </row>
    <row r="38" spans="1:19" x14ac:dyDescent="0.25">
      <c r="A38" s="90" t="s">
        <v>475</v>
      </c>
      <c r="B38" s="88">
        <v>1</v>
      </c>
      <c r="C38" s="91" t="s">
        <v>197</v>
      </c>
      <c r="D38" s="97"/>
      <c r="E38" s="90" t="s">
        <v>423</v>
      </c>
      <c r="F38" s="88">
        <v>12</v>
      </c>
      <c r="G38" s="91" t="s">
        <v>198</v>
      </c>
      <c r="H38" s="97"/>
      <c r="I38" s="90" t="s">
        <v>252</v>
      </c>
      <c r="J38" s="88">
        <v>49</v>
      </c>
      <c r="K38" s="91" t="s">
        <v>60</v>
      </c>
      <c r="L38" s="98"/>
      <c r="M38" s="90" t="s">
        <v>399</v>
      </c>
      <c r="N38" s="88">
        <v>10</v>
      </c>
      <c r="O38" s="91" t="s">
        <v>60</v>
      </c>
      <c r="P38" s="99"/>
      <c r="Q38" s="90" t="s">
        <v>256</v>
      </c>
      <c r="R38" s="88">
        <v>46</v>
      </c>
      <c r="S38" s="91" t="s">
        <v>240</v>
      </c>
    </row>
    <row r="39" spans="1:19" x14ac:dyDescent="0.25">
      <c r="A39" s="92" t="s">
        <v>226</v>
      </c>
      <c r="B39" s="80">
        <v>1</v>
      </c>
      <c r="C39" s="93" t="s">
        <v>139</v>
      </c>
      <c r="D39" s="97"/>
      <c r="E39" s="92" t="s">
        <v>12</v>
      </c>
      <c r="F39" s="80">
        <v>6</v>
      </c>
      <c r="G39" s="93" t="s">
        <v>59</v>
      </c>
      <c r="H39" s="97"/>
      <c r="I39" s="92" t="s">
        <v>479</v>
      </c>
      <c r="J39" s="80">
        <v>46</v>
      </c>
      <c r="K39" s="93" t="s">
        <v>214</v>
      </c>
      <c r="L39" s="98"/>
      <c r="M39" s="92" t="s">
        <v>41</v>
      </c>
      <c r="N39" s="80">
        <v>9</v>
      </c>
      <c r="O39" s="93" t="s">
        <v>214</v>
      </c>
      <c r="P39" s="99"/>
      <c r="Q39" s="92" t="s">
        <v>228</v>
      </c>
      <c r="R39" s="80">
        <v>46</v>
      </c>
      <c r="S39" s="93" t="s">
        <v>214</v>
      </c>
    </row>
    <row r="40" spans="1:19" x14ac:dyDescent="0.25">
      <c r="A40" s="90" t="s">
        <v>369</v>
      </c>
      <c r="B40" s="88">
        <v>1</v>
      </c>
      <c r="C40" s="91" t="s">
        <v>196</v>
      </c>
      <c r="D40" s="97"/>
      <c r="E40" s="90" t="s">
        <v>21</v>
      </c>
      <c r="F40" s="88">
        <v>5</v>
      </c>
      <c r="G40" s="91" t="s">
        <v>440</v>
      </c>
      <c r="H40" s="97"/>
      <c r="I40" s="90" t="s">
        <v>253</v>
      </c>
      <c r="J40" s="88">
        <v>40</v>
      </c>
      <c r="K40" s="91" t="s">
        <v>196</v>
      </c>
      <c r="L40" s="98"/>
      <c r="M40" s="90" t="s">
        <v>470</v>
      </c>
      <c r="N40" s="88">
        <v>8</v>
      </c>
      <c r="O40" s="91" t="s">
        <v>440</v>
      </c>
      <c r="P40" s="99"/>
      <c r="Q40" s="90" t="s">
        <v>179</v>
      </c>
      <c r="R40" s="88">
        <v>45</v>
      </c>
      <c r="S40" s="91" t="s">
        <v>197</v>
      </c>
    </row>
    <row r="41" spans="1:19" ht="14.4" thickBot="1" x14ac:dyDescent="0.3">
      <c r="A41" s="92" t="s">
        <v>290</v>
      </c>
      <c r="B41" s="80">
        <v>1</v>
      </c>
      <c r="C41" s="93" t="s">
        <v>240</v>
      </c>
      <c r="D41" s="97"/>
      <c r="E41" s="92" t="s">
        <v>202</v>
      </c>
      <c r="F41" s="80">
        <v>5</v>
      </c>
      <c r="G41" s="93" t="s">
        <v>214</v>
      </c>
      <c r="H41" s="97"/>
      <c r="I41" s="92" t="s">
        <v>183</v>
      </c>
      <c r="J41" s="80">
        <v>40</v>
      </c>
      <c r="K41" s="93" t="s">
        <v>440</v>
      </c>
      <c r="L41" s="98"/>
      <c r="M41" s="92" t="s">
        <v>204</v>
      </c>
      <c r="N41" s="80">
        <v>6</v>
      </c>
      <c r="O41" s="93" t="s">
        <v>139</v>
      </c>
      <c r="P41" s="99"/>
      <c r="Q41" s="92" t="s">
        <v>138</v>
      </c>
      <c r="R41" s="80">
        <v>39</v>
      </c>
      <c r="S41" s="93" t="s">
        <v>139</v>
      </c>
    </row>
    <row r="42" spans="1:19" s="293" customFormat="1" ht="27" thickTop="1" x14ac:dyDescent="0.25">
      <c r="A42" s="295" t="s">
        <v>147</v>
      </c>
      <c r="B42" s="814">
        <f>AVERAGE(B32:B41)</f>
        <v>3</v>
      </c>
      <c r="C42" s="815"/>
      <c r="D42" s="290"/>
      <c r="E42" s="295" t="s">
        <v>147</v>
      </c>
      <c r="F42" s="814">
        <f>AVERAGE(F32:F41)</f>
        <v>14.7</v>
      </c>
      <c r="G42" s="815">
        <v>0</v>
      </c>
      <c r="H42" s="291"/>
      <c r="I42" s="295" t="s">
        <v>147</v>
      </c>
      <c r="J42" s="814">
        <f>AVERAGE(J32:J41)</f>
        <v>48.4</v>
      </c>
      <c r="K42" s="815">
        <v>9</v>
      </c>
      <c r="L42" s="295"/>
      <c r="M42" s="295" t="s">
        <v>147</v>
      </c>
      <c r="N42" s="814">
        <f>AVERAGE(N32:N41)</f>
        <v>20.100000000000001</v>
      </c>
      <c r="O42" s="815">
        <f>N42-N28</f>
        <v>16.100000000000001</v>
      </c>
      <c r="P42" s="292"/>
      <c r="Q42" s="295" t="s">
        <v>147</v>
      </c>
      <c r="R42" s="814">
        <f>AVERAGE(R32:R41)</f>
        <v>48.1</v>
      </c>
      <c r="S42" s="815">
        <f>R42-R28</f>
        <v>45.1</v>
      </c>
    </row>
    <row r="43" spans="1:19" s="293" customFormat="1" ht="18" customHeight="1" thickBot="1" x14ac:dyDescent="0.3">
      <c r="A43" s="296" t="s">
        <v>541</v>
      </c>
      <c r="B43" s="810">
        <f>B42-B27</f>
        <v>1.2</v>
      </c>
      <c r="C43" s="811"/>
      <c r="E43" s="296" t="s">
        <v>541</v>
      </c>
      <c r="F43" s="812" t="s">
        <v>416</v>
      </c>
      <c r="G43" s="813"/>
      <c r="I43" s="296" t="s">
        <v>541</v>
      </c>
      <c r="J43" s="812" t="s">
        <v>540</v>
      </c>
      <c r="K43" s="813"/>
      <c r="L43" s="296"/>
      <c r="M43" s="296" t="s">
        <v>541</v>
      </c>
      <c r="N43" s="810">
        <v>5</v>
      </c>
      <c r="O43" s="811"/>
      <c r="Q43" s="296" t="s">
        <v>541</v>
      </c>
      <c r="R43" s="810">
        <f>R42-R27</f>
        <v>2</v>
      </c>
      <c r="S43" s="811"/>
    </row>
    <row r="44" spans="1:19" ht="14.4" thickTop="1" x14ac:dyDescent="0.25"/>
    <row r="45" spans="1:19" ht="45" thickBot="1" x14ac:dyDescent="0.75">
      <c r="A45" s="816">
        <v>2022</v>
      </c>
      <c r="B45" s="817"/>
      <c r="C45" s="817"/>
      <c r="D45" s="817"/>
      <c r="E45" s="817"/>
      <c r="F45" s="817"/>
      <c r="G45" s="817"/>
      <c r="H45" s="817"/>
      <c r="I45" s="817"/>
      <c r="J45" s="817"/>
      <c r="K45" s="817"/>
      <c r="L45" s="817"/>
      <c r="M45" s="817"/>
      <c r="N45" s="817"/>
      <c r="O45" s="817"/>
      <c r="P45" s="817"/>
      <c r="Q45" s="817"/>
      <c r="R45" s="817"/>
      <c r="S45" s="818"/>
    </row>
    <row r="46" spans="1:19" ht="14.4" thickTop="1" x14ac:dyDescent="0.25">
      <c r="A46" s="819" t="s">
        <v>69</v>
      </c>
      <c r="B46" s="820"/>
      <c r="C46" s="821"/>
      <c r="D46" s="95"/>
      <c r="E46" s="819" t="s">
        <v>65</v>
      </c>
      <c r="F46" s="820"/>
      <c r="G46" s="821"/>
      <c r="H46" s="94"/>
      <c r="I46" s="819" t="s">
        <v>66</v>
      </c>
      <c r="J46" s="820"/>
      <c r="K46" s="821"/>
      <c r="L46" s="95"/>
      <c r="M46" s="819" t="s">
        <v>68</v>
      </c>
      <c r="N46" s="820" t="s">
        <v>68</v>
      </c>
      <c r="O46" s="821"/>
      <c r="P46" s="96"/>
      <c r="Q46" s="819" t="s">
        <v>67</v>
      </c>
      <c r="R46" s="820"/>
      <c r="S46" s="821"/>
    </row>
    <row r="47" spans="1:19" x14ac:dyDescent="0.25">
      <c r="A47" s="90" t="s">
        <v>728</v>
      </c>
      <c r="B47" s="88">
        <v>8</v>
      </c>
      <c r="C47" s="91" t="s">
        <v>381</v>
      </c>
      <c r="D47" s="97"/>
      <c r="E47" s="90" t="s">
        <v>19</v>
      </c>
      <c r="F47" s="88">
        <v>20</v>
      </c>
      <c r="G47" s="91" t="s">
        <v>741</v>
      </c>
      <c r="H47" s="97"/>
      <c r="I47" s="90" t="s">
        <v>336</v>
      </c>
      <c r="J47" s="88">
        <v>72</v>
      </c>
      <c r="K47" s="91" t="s">
        <v>255</v>
      </c>
      <c r="L47" s="98"/>
      <c r="M47" s="90" t="s">
        <v>339</v>
      </c>
      <c r="N47" s="88">
        <v>55</v>
      </c>
      <c r="O47" s="91" t="s">
        <v>740</v>
      </c>
      <c r="P47" s="99"/>
      <c r="Q47" s="90" t="s">
        <v>326</v>
      </c>
      <c r="R47" s="88">
        <v>81</v>
      </c>
      <c r="S47" s="91" t="s">
        <v>461</v>
      </c>
    </row>
    <row r="48" spans="1:19" x14ac:dyDescent="0.25">
      <c r="A48" s="92" t="s">
        <v>554</v>
      </c>
      <c r="B48" s="80">
        <v>7</v>
      </c>
      <c r="C48" s="93" t="s">
        <v>741</v>
      </c>
      <c r="D48" s="97"/>
      <c r="E48" s="92" t="s">
        <v>380</v>
      </c>
      <c r="F48" s="80">
        <v>18</v>
      </c>
      <c r="G48" s="93" t="s">
        <v>742</v>
      </c>
      <c r="H48" s="97"/>
      <c r="I48" s="92" t="s">
        <v>574</v>
      </c>
      <c r="J48" s="80">
        <v>55</v>
      </c>
      <c r="K48" s="93" t="s">
        <v>741</v>
      </c>
      <c r="L48" s="98"/>
      <c r="M48" s="92" t="s">
        <v>399</v>
      </c>
      <c r="N48" s="80">
        <v>18</v>
      </c>
      <c r="O48" s="93" t="s">
        <v>741</v>
      </c>
      <c r="P48" s="99"/>
      <c r="Q48" s="92" t="s">
        <v>427</v>
      </c>
      <c r="R48" s="80">
        <v>81</v>
      </c>
      <c r="S48" s="93" t="s">
        <v>214</v>
      </c>
    </row>
    <row r="49" spans="1:19" x14ac:dyDescent="0.25">
      <c r="A49" s="90" t="s">
        <v>227</v>
      </c>
      <c r="B49" s="88">
        <v>6</v>
      </c>
      <c r="C49" s="91" t="s">
        <v>741</v>
      </c>
      <c r="D49" s="97"/>
      <c r="E49" s="90" t="s">
        <v>277</v>
      </c>
      <c r="F49" s="88">
        <v>15</v>
      </c>
      <c r="G49" s="91" t="s">
        <v>740</v>
      </c>
      <c r="H49" s="97"/>
      <c r="I49" s="90" t="s">
        <v>645</v>
      </c>
      <c r="J49" s="88">
        <v>50</v>
      </c>
      <c r="K49" s="91" t="s">
        <v>586</v>
      </c>
      <c r="L49" s="98"/>
      <c r="M49" s="90" t="s">
        <v>86</v>
      </c>
      <c r="N49" s="88">
        <v>17</v>
      </c>
      <c r="O49" s="91" t="s">
        <v>255</v>
      </c>
      <c r="P49" s="99"/>
      <c r="Q49" s="90" t="s">
        <v>83</v>
      </c>
      <c r="R49" s="88">
        <v>63</v>
      </c>
      <c r="S49" s="91" t="s">
        <v>561</v>
      </c>
    </row>
    <row r="50" spans="1:19" x14ac:dyDescent="0.25">
      <c r="A50" s="92" t="s">
        <v>356</v>
      </c>
      <c r="B50" s="80">
        <v>5</v>
      </c>
      <c r="C50" s="93" t="s">
        <v>561</v>
      </c>
      <c r="D50" s="97"/>
      <c r="E50" s="92" t="s">
        <v>333</v>
      </c>
      <c r="F50" s="80">
        <v>15</v>
      </c>
      <c r="G50" s="93" t="s">
        <v>739</v>
      </c>
      <c r="H50" s="97"/>
      <c r="I50" s="92" t="s">
        <v>245</v>
      </c>
      <c r="J50" s="80">
        <v>49</v>
      </c>
      <c r="K50" s="93" t="s">
        <v>741</v>
      </c>
      <c r="L50" s="98"/>
      <c r="M50" s="92" t="s">
        <v>421</v>
      </c>
      <c r="N50" s="80">
        <v>11</v>
      </c>
      <c r="O50" s="93" t="s">
        <v>424</v>
      </c>
      <c r="P50" s="99"/>
      <c r="Q50" s="92" t="s">
        <v>228</v>
      </c>
      <c r="R50" s="80">
        <v>47</v>
      </c>
      <c r="S50" s="93" t="s">
        <v>586</v>
      </c>
    </row>
    <row r="51" spans="1:19" x14ac:dyDescent="0.25">
      <c r="A51" s="90" t="s">
        <v>332</v>
      </c>
      <c r="B51" s="88">
        <v>5</v>
      </c>
      <c r="C51" s="91" t="s">
        <v>740</v>
      </c>
      <c r="D51" s="97"/>
      <c r="E51" s="90" t="s">
        <v>72</v>
      </c>
      <c r="F51" s="88">
        <v>13</v>
      </c>
      <c r="G51" s="91" t="s">
        <v>561</v>
      </c>
      <c r="H51" s="97"/>
      <c r="I51" s="90" t="s">
        <v>248</v>
      </c>
      <c r="J51" s="88">
        <v>49</v>
      </c>
      <c r="K51" s="91" t="s">
        <v>461</v>
      </c>
      <c r="L51" s="98"/>
      <c r="M51" s="90" t="s">
        <v>658</v>
      </c>
      <c r="N51" s="88">
        <v>10</v>
      </c>
      <c r="O51" s="91" t="s">
        <v>741</v>
      </c>
      <c r="P51" s="99"/>
      <c r="Q51" s="90" t="s">
        <v>220</v>
      </c>
      <c r="R51" s="88">
        <v>46</v>
      </c>
      <c r="S51" s="91" t="s">
        <v>561</v>
      </c>
    </row>
    <row r="52" spans="1:19" x14ac:dyDescent="0.25">
      <c r="A52" s="92" t="s">
        <v>338</v>
      </c>
      <c r="B52" s="80">
        <v>5</v>
      </c>
      <c r="C52" s="93" t="s">
        <v>424</v>
      </c>
      <c r="D52" s="97"/>
      <c r="E52" s="92" t="s">
        <v>423</v>
      </c>
      <c r="F52" s="80">
        <v>12</v>
      </c>
      <c r="G52" s="93" t="s">
        <v>462</v>
      </c>
      <c r="H52" s="97"/>
      <c r="I52" s="92" t="s">
        <v>454</v>
      </c>
      <c r="J52" s="80">
        <v>48</v>
      </c>
      <c r="K52" s="93" t="s">
        <v>739</v>
      </c>
      <c r="L52" s="98"/>
      <c r="M52" s="92" t="s">
        <v>626</v>
      </c>
      <c r="N52" s="80">
        <v>6</v>
      </c>
      <c r="O52" s="93" t="s">
        <v>381</v>
      </c>
      <c r="P52" s="99"/>
      <c r="Q52" s="92" t="s">
        <v>254</v>
      </c>
      <c r="R52" s="80">
        <v>46</v>
      </c>
      <c r="S52" s="93" t="s">
        <v>586</v>
      </c>
    </row>
    <row r="53" spans="1:19" x14ac:dyDescent="0.25">
      <c r="A53" s="90" t="s">
        <v>700</v>
      </c>
      <c r="B53" s="88">
        <v>4</v>
      </c>
      <c r="C53" s="91" t="s">
        <v>214</v>
      </c>
      <c r="D53" s="97"/>
      <c r="E53" s="90" t="s">
        <v>433</v>
      </c>
      <c r="F53" s="88">
        <v>12</v>
      </c>
      <c r="G53" s="91" t="s">
        <v>586</v>
      </c>
      <c r="H53" s="97"/>
      <c r="I53" s="90" t="s">
        <v>246</v>
      </c>
      <c r="J53" s="88">
        <v>47</v>
      </c>
      <c r="K53" s="91" t="s">
        <v>742</v>
      </c>
      <c r="L53" s="98"/>
      <c r="M53" s="90" t="s">
        <v>204</v>
      </c>
      <c r="N53" s="88">
        <v>6</v>
      </c>
      <c r="O53" s="91" t="s">
        <v>461</v>
      </c>
      <c r="P53" s="99"/>
      <c r="Q53" s="90" t="s">
        <v>165</v>
      </c>
      <c r="R53" s="88">
        <v>45</v>
      </c>
      <c r="S53" s="91" t="s">
        <v>462</v>
      </c>
    </row>
    <row r="54" spans="1:19" x14ac:dyDescent="0.25">
      <c r="A54" s="92" t="s">
        <v>274</v>
      </c>
      <c r="B54" s="80">
        <v>4</v>
      </c>
      <c r="C54" s="93" t="s">
        <v>742</v>
      </c>
      <c r="D54" s="97"/>
      <c r="E54" s="92" t="s">
        <v>12</v>
      </c>
      <c r="F54" s="80">
        <v>6</v>
      </c>
      <c r="G54" s="93" t="s">
        <v>255</v>
      </c>
      <c r="H54" s="97"/>
      <c r="I54" s="92" t="s">
        <v>479</v>
      </c>
      <c r="J54" s="80">
        <v>46</v>
      </c>
      <c r="K54" s="93" t="s">
        <v>214</v>
      </c>
      <c r="L54" s="98"/>
      <c r="M54" s="92" t="s">
        <v>698</v>
      </c>
      <c r="N54" s="80">
        <v>5</v>
      </c>
      <c r="O54" s="93" t="s">
        <v>739</v>
      </c>
      <c r="P54" s="99"/>
      <c r="Q54" s="92" t="s">
        <v>524</v>
      </c>
      <c r="R54" s="80">
        <v>36</v>
      </c>
      <c r="S54" s="93" t="s">
        <v>424</v>
      </c>
    </row>
    <row r="55" spans="1:19" x14ac:dyDescent="0.25">
      <c r="A55" s="90" t="s">
        <v>735</v>
      </c>
      <c r="B55" s="88">
        <v>2</v>
      </c>
      <c r="C55" s="91" t="s">
        <v>739</v>
      </c>
      <c r="D55" s="97"/>
      <c r="E55" s="90" t="s">
        <v>690</v>
      </c>
      <c r="F55" s="88">
        <v>6</v>
      </c>
      <c r="G55" s="91" t="s">
        <v>381</v>
      </c>
      <c r="H55" s="97"/>
      <c r="I55" s="90" t="s">
        <v>249</v>
      </c>
      <c r="J55" s="88">
        <v>46</v>
      </c>
      <c r="K55" s="91" t="s">
        <v>462</v>
      </c>
      <c r="L55" s="98"/>
      <c r="M55" s="90" t="s">
        <v>428</v>
      </c>
      <c r="N55" s="88">
        <v>5</v>
      </c>
      <c r="O55" s="91" t="s">
        <v>424</v>
      </c>
      <c r="P55" s="99"/>
      <c r="Q55" s="90" t="s">
        <v>257</v>
      </c>
      <c r="R55" s="88">
        <v>35</v>
      </c>
      <c r="S55" s="91" t="s">
        <v>739</v>
      </c>
    </row>
    <row r="56" spans="1:19" ht="14.4" thickBot="1" x14ac:dyDescent="0.3">
      <c r="A56" s="92" t="s">
        <v>717</v>
      </c>
      <c r="B56" s="80">
        <v>1</v>
      </c>
      <c r="C56" s="93" t="s">
        <v>561</v>
      </c>
      <c r="D56" s="97"/>
      <c r="E56" s="92" t="s">
        <v>202</v>
      </c>
      <c r="F56" s="80">
        <v>5</v>
      </c>
      <c r="G56" s="93" t="s">
        <v>740</v>
      </c>
      <c r="H56" s="97"/>
      <c r="I56" s="92" t="s">
        <v>325</v>
      </c>
      <c r="J56" s="80">
        <v>46</v>
      </c>
      <c r="K56" s="93" t="s">
        <v>740</v>
      </c>
      <c r="L56" s="98"/>
      <c r="M56" s="92" t="s">
        <v>601</v>
      </c>
      <c r="N56" s="80">
        <v>4</v>
      </c>
      <c r="O56" s="93" t="s">
        <v>214</v>
      </c>
      <c r="P56" s="99"/>
      <c r="Q56" s="92" t="s">
        <v>96</v>
      </c>
      <c r="R56" s="80">
        <v>34</v>
      </c>
      <c r="S56" s="93" t="s">
        <v>424</v>
      </c>
    </row>
    <row r="57" spans="1:19" ht="27" thickTop="1" x14ac:dyDescent="0.25">
      <c r="A57" s="295" t="s">
        <v>147</v>
      </c>
      <c r="B57" s="814">
        <f>AVERAGE(B47:B56)</f>
        <v>4.7</v>
      </c>
      <c r="C57" s="815"/>
      <c r="D57" s="290"/>
      <c r="E57" s="295" t="s">
        <v>147</v>
      </c>
      <c r="F57" s="814">
        <f>AVERAGE(F47:F56)</f>
        <v>12.2</v>
      </c>
      <c r="G57" s="815">
        <v>0</v>
      </c>
      <c r="H57" s="291"/>
      <c r="I57" s="295" t="s">
        <v>147</v>
      </c>
      <c r="J57" s="814">
        <f>AVERAGE(J47:J56)</f>
        <v>50.8</v>
      </c>
      <c r="K57" s="815">
        <v>9</v>
      </c>
      <c r="L57" s="295"/>
      <c r="M57" s="295" t="s">
        <v>147</v>
      </c>
      <c r="N57" s="814">
        <f>AVERAGE(N47:N56)</f>
        <v>13.7</v>
      </c>
      <c r="O57" s="815">
        <f>N57-N43</f>
        <v>8.6999999999999993</v>
      </c>
      <c r="P57" s="292"/>
      <c r="Q57" s="295" t="s">
        <v>147</v>
      </c>
      <c r="R57" s="814">
        <f>AVERAGE(R47:R56)</f>
        <v>51.4</v>
      </c>
      <c r="S57" s="815">
        <f>R57-R43</f>
        <v>49.4</v>
      </c>
    </row>
    <row r="58" spans="1:19" ht="15.6" thickBot="1" x14ac:dyDescent="0.3">
      <c r="A58" s="296" t="s">
        <v>1243</v>
      </c>
      <c r="B58" s="810">
        <f>B57-B42</f>
        <v>1.7000000000000002</v>
      </c>
      <c r="C58" s="811"/>
      <c r="D58" s="293"/>
      <c r="E58" s="296" t="s">
        <v>1243</v>
      </c>
      <c r="F58" s="812">
        <f>F57-F42</f>
        <v>-2.5</v>
      </c>
      <c r="G58" s="813"/>
      <c r="H58" s="293"/>
      <c r="I58" s="296" t="s">
        <v>1243</v>
      </c>
      <c r="J58" s="810">
        <f>J57-J42</f>
        <v>2.3999999999999986</v>
      </c>
      <c r="K58" s="811"/>
      <c r="L58" s="296"/>
      <c r="M58" s="296" t="s">
        <v>1243</v>
      </c>
      <c r="N58" s="812">
        <f>N57-N42</f>
        <v>-6.4000000000000021</v>
      </c>
      <c r="O58" s="813"/>
      <c r="P58" s="293"/>
      <c r="Q58" s="296" t="s">
        <v>1243</v>
      </c>
      <c r="R58" s="810">
        <f>R57-R42</f>
        <v>3.2999999999999972</v>
      </c>
      <c r="S58" s="811"/>
    </row>
    <row r="59" spans="1:19" ht="14.4" thickTop="1" x14ac:dyDescent="0.25"/>
  </sheetData>
  <mergeCells count="59">
    <mergeCell ref="B43:C43"/>
    <mergeCell ref="F43:G43"/>
    <mergeCell ref="J43:K43"/>
    <mergeCell ref="N43:O43"/>
    <mergeCell ref="R43:S43"/>
    <mergeCell ref="B42:C42"/>
    <mergeCell ref="F42:G42"/>
    <mergeCell ref="J42:K42"/>
    <mergeCell ref="N42:O42"/>
    <mergeCell ref="R42:S42"/>
    <mergeCell ref="A30:S30"/>
    <mergeCell ref="A31:C31"/>
    <mergeCell ref="E31:G31"/>
    <mergeCell ref="I31:K31"/>
    <mergeCell ref="M31:O31"/>
    <mergeCell ref="Q31:S31"/>
    <mergeCell ref="B28:C28"/>
    <mergeCell ref="F28:G28"/>
    <mergeCell ref="J28:K28"/>
    <mergeCell ref="N28:O28"/>
    <mergeCell ref="R28:S28"/>
    <mergeCell ref="A1:S1"/>
    <mergeCell ref="A15:S15"/>
    <mergeCell ref="A16:C16"/>
    <mergeCell ref="E16:G16"/>
    <mergeCell ref="I16:K16"/>
    <mergeCell ref="M16:O16"/>
    <mergeCell ref="Q16:S16"/>
    <mergeCell ref="A2:C2"/>
    <mergeCell ref="E2:G2"/>
    <mergeCell ref="I2:K2"/>
    <mergeCell ref="M2:O2"/>
    <mergeCell ref="Q2:S2"/>
    <mergeCell ref="B13:C13"/>
    <mergeCell ref="F13:G13"/>
    <mergeCell ref="J13:K13"/>
    <mergeCell ref="N13:O13"/>
    <mergeCell ref="R13:S13"/>
    <mergeCell ref="B27:C27"/>
    <mergeCell ref="F27:G27"/>
    <mergeCell ref="J27:K27"/>
    <mergeCell ref="N27:O27"/>
    <mergeCell ref="R27:S27"/>
    <mergeCell ref="A45:S45"/>
    <mergeCell ref="A46:C46"/>
    <mergeCell ref="E46:G46"/>
    <mergeCell ref="I46:K46"/>
    <mergeCell ref="M46:O46"/>
    <mergeCell ref="Q46:S46"/>
    <mergeCell ref="B57:C57"/>
    <mergeCell ref="F57:G57"/>
    <mergeCell ref="J57:K57"/>
    <mergeCell ref="N57:O57"/>
    <mergeCell ref="R57:S57"/>
    <mergeCell ref="B58:C58"/>
    <mergeCell ref="F58:G58"/>
    <mergeCell ref="J58:K58"/>
    <mergeCell ref="N58:O58"/>
    <mergeCell ref="R58:S5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7"/>
  <sheetViews>
    <sheetView zoomScale="85" zoomScaleNormal="85" workbookViewId="0">
      <pane ySplit="1" topLeftCell="A233" activePane="bottomLeft" state="frozen"/>
      <selection pane="bottomLeft" activeCell="J259" sqref="J259"/>
    </sheetView>
  </sheetViews>
  <sheetFormatPr defaultRowHeight="15.6" x14ac:dyDescent="0.3"/>
  <cols>
    <col min="1" max="1" width="21" style="357" bestFit="1" customWidth="1"/>
    <col min="2" max="2" width="7.44140625" style="357" bestFit="1" customWidth="1"/>
    <col min="3" max="3" width="14.6640625" style="357" customWidth="1"/>
    <col min="4" max="4" width="10.109375" style="357" bestFit="1" customWidth="1"/>
    <col min="5" max="5" width="9.5546875" style="357" bestFit="1" customWidth="1"/>
    <col min="6" max="6" width="9.109375" style="357" bestFit="1" customWidth="1"/>
    <col min="7" max="7" width="13.33203125" style="357" customWidth="1"/>
  </cols>
  <sheetData>
    <row r="1" spans="1:7" s="124" customFormat="1" x14ac:dyDescent="0.3">
      <c r="A1" s="351" t="s">
        <v>436</v>
      </c>
      <c r="B1" s="351" t="s">
        <v>643</v>
      </c>
      <c r="C1" s="351" t="s">
        <v>520</v>
      </c>
      <c r="D1" s="351" t="s">
        <v>437</v>
      </c>
      <c r="E1" s="351" t="s">
        <v>644</v>
      </c>
      <c r="F1" s="351" t="s">
        <v>521</v>
      </c>
      <c r="G1" s="351" t="s">
        <v>539</v>
      </c>
    </row>
    <row r="2" spans="1:7" x14ac:dyDescent="0.3">
      <c r="A2" s="124" t="s">
        <v>245</v>
      </c>
      <c r="B2" s="124" t="s">
        <v>440</v>
      </c>
      <c r="C2" s="124">
        <v>49</v>
      </c>
      <c r="D2" s="124">
        <v>0</v>
      </c>
      <c r="E2" s="352"/>
      <c r="F2" s="352"/>
      <c r="G2" s="352"/>
    </row>
    <row r="3" spans="1:7" x14ac:dyDescent="0.3">
      <c r="A3" s="124" t="s">
        <v>485</v>
      </c>
      <c r="B3" s="124" t="s">
        <v>440</v>
      </c>
      <c r="C3" s="124">
        <v>1</v>
      </c>
      <c r="D3" s="124">
        <v>0</v>
      </c>
      <c r="E3" s="352"/>
      <c r="F3" s="352"/>
      <c r="G3" s="352"/>
    </row>
    <row r="4" spans="1:7" x14ac:dyDescent="0.3">
      <c r="A4" s="124" t="s">
        <v>21</v>
      </c>
      <c r="B4" s="124" t="s">
        <v>440</v>
      </c>
      <c r="C4" s="124">
        <v>5</v>
      </c>
      <c r="D4" s="124">
        <v>2</v>
      </c>
      <c r="E4" s="350"/>
      <c r="F4" s="352"/>
      <c r="G4" s="352"/>
    </row>
    <row r="5" spans="1:7" x14ac:dyDescent="0.3">
      <c r="A5" s="124" t="s">
        <v>524</v>
      </c>
      <c r="B5" s="124" t="s">
        <v>440</v>
      </c>
      <c r="C5" s="124">
        <v>36</v>
      </c>
      <c r="D5" s="124">
        <v>2</v>
      </c>
      <c r="E5" s="352"/>
      <c r="F5" s="352"/>
      <c r="G5" s="352"/>
    </row>
    <row r="6" spans="1:7" x14ac:dyDescent="0.3">
      <c r="A6" s="124" t="s">
        <v>510</v>
      </c>
      <c r="B6" s="124" t="s">
        <v>440</v>
      </c>
      <c r="C6" s="124">
        <v>4</v>
      </c>
      <c r="D6" s="124">
        <v>2</v>
      </c>
      <c r="E6" s="352"/>
      <c r="F6" s="352"/>
      <c r="G6" s="352"/>
    </row>
    <row r="7" spans="1:7" x14ac:dyDescent="0.3">
      <c r="A7" s="124" t="s">
        <v>385</v>
      </c>
      <c r="B7" s="124" t="s">
        <v>440</v>
      </c>
      <c r="C7" s="124">
        <v>1</v>
      </c>
      <c r="D7" s="124">
        <v>0</v>
      </c>
      <c r="E7" s="352"/>
      <c r="F7" s="352"/>
      <c r="G7" s="352"/>
    </row>
    <row r="8" spans="1:7" x14ac:dyDescent="0.3">
      <c r="A8" s="124" t="s">
        <v>324</v>
      </c>
      <c r="B8" s="124" t="s">
        <v>440</v>
      </c>
      <c r="C8" s="124">
        <v>2</v>
      </c>
      <c r="D8" s="124">
        <v>0</v>
      </c>
      <c r="E8" s="352"/>
      <c r="F8" s="352"/>
      <c r="G8" s="352"/>
    </row>
    <row r="9" spans="1:7" x14ac:dyDescent="0.3">
      <c r="A9" s="124" t="s">
        <v>434</v>
      </c>
      <c r="B9" s="124" t="s">
        <v>440</v>
      </c>
      <c r="C9" s="124">
        <v>1</v>
      </c>
      <c r="D9" s="124">
        <v>0</v>
      </c>
      <c r="E9" s="352"/>
      <c r="F9" s="352"/>
      <c r="G9" s="352"/>
    </row>
    <row r="10" spans="1:7" x14ac:dyDescent="0.3">
      <c r="A10" s="124" t="s">
        <v>470</v>
      </c>
      <c r="B10" s="124" t="s">
        <v>440</v>
      </c>
      <c r="C10" s="124">
        <v>8</v>
      </c>
      <c r="D10" s="124">
        <v>0</v>
      </c>
      <c r="E10" s="353"/>
      <c r="F10" s="354"/>
      <c r="G10" s="354"/>
    </row>
    <row r="11" spans="1:7" x14ac:dyDescent="0.3">
      <c r="A11" s="124" t="s">
        <v>571</v>
      </c>
      <c r="B11" s="124" t="s">
        <v>440</v>
      </c>
      <c r="C11" s="124">
        <v>1</v>
      </c>
      <c r="D11" s="124">
        <v>0</v>
      </c>
      <c r="E11" s="350"/>
      <c r="F11" s="352"/>
      <c r="G11" s="352"/>
    </row>
    <row r="12" spans="1:7" x14ac:dyDescent="0.3">
      <c r="A12" s="124" t="s">
        <v>486</v>
      </c>
      <c r="B12" s="124" t="s">
        <v>440</v>
      </c>
      <c r="C12" s="124">
        <v>1</v>
      </c>
      <c r="D12" s="124">
        <v>2</v>
      </c>
      <c r="E12" s="352"/>
      <c r="F12" s="352"/>
      <c r="G12" s="352"/>
    </row>
    <row r="13" spans="1:7" x14ac:dyDescent="0.3">
      <c r="A13" s="124" t="s">
        <v>484</v>
      </c>
      <c r="B13" s="124" t="s">
        <v>440</v>
      </c>
      <c r="C13" s="124">
        <v>1</v>
      </c>
      <c r="D13" s="124">
        <v>2</v>
      </c>
      <c r="E13" s="352"/>
      <c r="F13" s="352"/>
      <c r="G13" s="352"/>
    </row>
    <row r="14" spans="1:7" x14ac:dyDescent="0.3">
      <c r="A14" s="124" t="s">
        <v>622</v>
      </c>
      <c r="B14" s="124" t="s">
        <v>440</v>
      </c>
      <c r="C14" s="124">
        <v>1</v>
      </c>
      <c r="D14" s="124">
        <v>3</v>
      </c>
      <c r="E14" s="352"/>
      <c r="F14" s="352"/>
      <c r="G14" s="352"/>
    </row>
    <row r="15" spans="1:7" x14ac:dyDescent="0.3">
      <c r="A15" s="124" t="s">
        <v>608</v>
      </c>
      <c r="B15" s="124" t="s">
        <v>440</v>
      </c>
      <c r="C15" s="124">
        <v>1</v>
      </c>
      <c r="D15" s="124">
        <v>0</v>
      </c>
      <c r="E15" s="352"/>
      <c r="F15" s="352"/>
      <c r="G15" s="352"/>
    </row>
    <row r="16" spans="1:7" x14ac:dyDescent="0.3">
      <c r="A16" s="124" t="s">
        <v>406</v>
      </c>
      <c r="B16" s="124" t="s">
        <v>440</v>
      </c>
      <c r="C16" s="124">
        <v>1</v>
      </c>
      <c r="D16" s="124">
        <v>1</v>
      </c>
      <c r="E16" s="352"/>
      <c r="F16" s="352"/>
      <c r="G16" s="352"/>
    </row>
    <row r="17" spans="1:7" x14ac:dyDescent="0.3">
      <c r="A17" s="124" t="s">
        <v>274</v>
      </c>
      <c r="B17" s="124" t="s">
        <v>440</v>
      </c>
      <c r="C17" s="124">
        <v>4</v>
      </c>
      <c r="D17" s="124">
        <v>2</v>
      </c>
      <c r="E17" s="352"/>
      <c r="F17" s="352"/>
      <c r="G17" s="352"/>
    </row>
    <row r="18" spans="1:7" x14ac:dyDescent="0.3">
      <c r="A18" s="124" t="s">
        <v>38</v>
      </c>
      <c r="B18" s="124" t="s">
        <v>440</v>
      </c>
      <c r="C18" s="124">
        <v>5</v>
      </c>
      <c r="D18" s="124">
        <v>0</v>
      </c>
      <c r="E18" s="352"/>
      <c r="F18" s="352"/>
      <c r="G18" s="352"/>
    </row>
    <row r="19" spans="1:7" x14ac:dyDescent="0.3">
      <c r="A19" s="124" t="s">
        <v>618</v>
      </c>
      <c r="B19" s="124" t="s">
        <v>440</v>
      </c>
      <c r="C19" s="124">
        <v>1</v>
      </c>
      <c r="D19" s="124">
        <v>0</v>
      </c>
      <c r="E19" s="352"/>
      <c r="F19" s="352"/>
      <c r="G19" s="352"/>
    </row>
    <row r="20" spans="1:7" x14ac:dyDescent="0.3">
      <c r="A20" s="124" t="s">
        <v>570</v>
      </c>
      <c r="B20" s="124" t="s">
        <v>440</v>
      </c>
      <c r="C20" s="124">
        <v>1</v>
      </c>
      <c r="D20" s="124">
        <v>0</v>
      </c>
      <c r="E20" s="352"/>
      <c r="F20" s="352"/>
      <c r="G20" s="352"/>
    </row>
    <row r="21" spans="1:7" x14ac:dyDescent="0.3">
      <c r="A21" s="124" t="s">
        <v>599</v>
      </c>
      <c r="B21" s="124" t="s">
        <v>440</v>
      </c>
      <c r="C21" s="124">
        <v>1</v>
      </c>
      <c r="D21" s="124">
        <v>0</v>
      </c>
      <c r="E21" s="353"/>
      <c r="F21" s="354"/>
      <c r="G21" s="354"/>
    </row>
    <row r="22" spans="1:7" x14ac:dyDescent="0.3">
      <c r="A22" s="124" t="s">
        <v>287</v>
      </c>
      <c r="B22" s="124" t="s">
        <v>60</v>
      </c>
      <c r="C22" s="124">
        <v>1</v>
      </c>
      <c r="D22" s="124">
        <v>0</v>
      </c>
      <c r="E22" s="352"/>
      <c r="F22" s="352"/>
      <c r="G22" s="352"/>
    </row>
    <row r="23" spans="1:7" x14ac:dyDescent="0.3">
      <c r="A23" s="124" t="s">
        <v>629</v>
      </c>
      <c r="B23" s="124" t="s">
        <v>60</v>
      </c>
      <c r="C23" s="124">
        <v>3</v>
      </c>
      <c r="D23" s="124">
        <v>2</v>
      </c>
      <c r="E23" s="352"/>
      <c r="F23" s="352"/>
      <c r="G23" s="352"/>
    </row>
    <row r="24" spans="1:7" x14ac:dyDescent="0.3">
      <c r="A24" s="124" t="s">
        <v>504</v>
      </c>
      <c r="B24" s="124" t="s">
        <v>60</v>
      </c>
      <c r="C24" s="124">
        <v>7</v>
      </c>
      <c r="D24" s="124">
        <v>0</v>
      </c>
      <c r="E24" s="352"/>
      <c r="F24" s="352"/>
      <c r="G24" s="352"/>
    </row>
    <row r="25" spans="1:7" x14ac:dyDescent="0.3">
      <c r="A25" s="124" t="s">
        <v>463</v>
      </c>
      <c r="B25" s="124" t="s">
        <v>60</v>
      </c>
      <c r="C25" s="124">
        <v>3</v>
      </c>
      <c r="D25" s="124">
        <v>2</v>
      </c>
      <c r="E25" s="352"/>
      <c r="F25" s="352"/>
      <c r="G25" s="352"/>
    </row>
    <row r="26" spans="1:7" x14ac:dyDescent="0.3">
      <c r="A26" s="124" t="s">
        <v>513</v>
      </c>
      <c r="B26" s="124" t="s">
        <v>60</v>
      </c>
      <c r="C26" s="124">
        <v>1</v>
      </c>
      <c r="D26" s="124">
        <v>3</v>
      </c>
      <c r="E26" s="352"/>
      <c r="F26" s="352"/>
      <c r="G26" s="352"/>
    </row>
    <row r="27" spans="1:7" x14ac:dyDescent="0.3">
      <c r="A27" s="124" t="s">
        <v>549</v>
      </c>
      <c r="B27" s="124" t="s">
        <v>60</v>
      </c>
      <c r="C27" s="124">
        <v>1</v>
      </c>
      <c r="D27" s="124">
        <v>2</v>
      </c>
      <c r="E27" s="353"/>
      <c r="F27" s="354"/>
      <c r="G27" s="354"/>
    </row>
    <row r="28" spans="1:7" x14ac:dyDescent="0.3">
      <c r="A28" s="124" t="s">
        <v>593</v>
      </c>
      <c r="B28" s="124" t="s">
        <v>60</v>
      </c>
      <c r="C28" s="124">
        <v>1</v>
      </c>
      <c r="D28" s="124">
        <v>0</v>
      </c>
      <c r="E28" s="352"/>
      <c r="F28" s="352"/>
      <c r="G28" s="352"/>
    </row>
    <row r="29" spans="1:7" x14ac:dyDescent="0.3">
      <c r="A29" s="124" t="s">
        <v>22</v>
      </c>
      <c r="B29" s="124" t="s">
        <v>60</v>
      </c>
      <c r="C29" s="124">
        <v>19</v>
      </c>
      <c r="D29" s="124">
        <v>0</v>
      </c>
      <c r="E29" s="352"/>
      <c r="F29" s="352"/>
      <c r="G29" s="352"/>
    </row>
    <row r="30" spans="1:7" x14ac:dyDescent="0.3">
      <c r="A30" s="124" t="s">
        <v>552</v>
      </c>
      <c r="B30" s="124" t="s">
        <v>60</v>
      </c>
      <c r="C30" s="124">
        <v>1</v>
      </c>
      <c r="D30" s="124">
        <v>2</v>
      </c>
      <c r="E30" s="352"/>
      <c r="F30" s="352"/>
      <c r="G30" s="352"/>
    </row>
    <row r="31" spans="1:7" x14ac:dyDescent="0.3">
      <c r="A31" s="124" t="s">
        <v>343</v>
      </c>
      <c r="B31" s="124" t="s">
        <v>60</v>
      </c>
      <c r="C31" s="124">
        <v>6</v>
      </c>
      <c r="D31" s="124">
        <v>1</v>
      </c>
      <c r="E31" s="350"/>
      <c r="F31" s="352"/>
      <c r="G31" s="352"/>
    </row>
    <row r="32" spans="1:7" x14ac:dyDescent="0.3">
      <c r="A32" s="124" t="s">
        <v>632</v>
      </c>
      <c r="B32" s="124" t="s">
        <v>60</v>
      </c>
      <c r="C32" s="124">
        <v>1</v>
      </c>
      <c r="D32" s="124">
        <v>2</v>
      </c>
      <c r="E32" s="352"/>
      <c r="F32" s="352"/>
      <c r="G32" s="352"/>
    </row>
    <row r="33" spans="1:7" x14ac:dyDescent="0.3">
      <c r="A33" s="124" t="s">
        <v>393</v>
      </c>
      <c r="B33" s="124" t="s">
        <v>60</v>
      </c>
      <c r="C33" s="124">
        <v>1</v>
      </c>
      <c r="D33" s="124">
        <v>2</v>
      </c>
      <c r="E33" s="353"/>
      <c r="F33" s="354"/>
      <c r="G33" s="354"/>
    </row>
    <row r="34" spans="1:7" x14ac:dyDescent="0.3">
      <c r="A34" s="124" t="s">
        <v>633</v>
      </c>
      <c r="B34" s="124" t="s">
        <v>60</v>
      </c>
      <c r="C34" s="124">
        <v>1</v>
      </c>
      <c r="D34" s="124">
        <v>2</v>
      </c>
      <c r="E34" s="352"/>
      <c r="F34" s="352"/>
      <c r="G34" s="352"/>
    </row>
    <row r="35" spans="1:7" x14ac:dyDescent="0.3">
      <c r="A35" s="124" t="s">
        <v>244</v>
      </c>
      <c r="B35" s="124" t="s">
        <v>60</v>
      </c>
      <c r="C35" s="124">
        <v>1</v>
      </c>
      <c r="D35" s="124">
        <v>2</v>
      </c>
      <c r="E35" s="352"/>
      <c r="F35" s="352"/>
      <c r="G35" s="352"/>
    </row>
    <row r="36" spans="1:7" x14ac:dyDescent="0.3">
      <c r="A36" s="124" t="s">
        <v>394</v>
      </c>
      <c r="B36" s="124" t="s">
        <v>60</v>
      </c>
      <c r="C36" s="124">
        <v>4</v>
      </c>
      <c r="D36" s="124">
        <v>1</v>
      </c>
      <c r="E36" s="353"/>
      <c r="F36" s="354"/>
      <c r="G36" s="354"/>
    </row>
    <row r="37" spans="1:7" x14ac:dyDescent="0.3">
      <c r="A37" s="124" t="s">
        <v>399</v>
      </c>
      <c r="B37" s="124" t="s">
        <v>60</v>
      </c>
      <c r="C37" s="124">
        <v>10</v>
      </c>
      <c r="D37" s="124">
        <v>-1</v>
      </c>
      <c r="E37" s="352"/>
      <c r="F37" s="352"/>
      <c r="G37" s="352"/>
    </row>
    <row r="38" spans="1:7" x14ac:dyDescent="0.3">
      <c r="A38" s="124" t="s">
        <v>289</v>
      </c>
      <c r="B38" s="124" t="s">
        <v>60</v>
      </c>
      <c r="C38" s="124">
        <v>1</v>
      </c>
      <c r="D38" s="124">
        <v>2</v>
      </c>
      <c r="E38" s="352"/>
      <c r="F38" s="352"/>
      <c r="G38" s="352"/>
    </row>
    <row r="39" spans="1:7" x14ac:dyDescent="0.3">
      <c r="A39" s="124" t="s">
        <v>574</v>
      </c>
      <c r="B39" s="124" t="s">
        <v>60</v>
      </c>
      <c r="C39" s="124">
        <v>48</v>
      </c>
      <c r="D39" s="124">
        <v>0</v>
      </c>
      <c r="E39" s="352"/>
      <c r="F39" s="352"/>
      <c r="G39" s="352"/>
    </row>
    <row r="40" spans="1:7" x14ac:dyDescent="0.3">
      <c r="A40" s="124" t="s">
        <v>392</v>
      </c>
      <c r="B40" s="124" t="s">
        <v>60</v>
      </c>
      <c r="C40" s="124">
        <v>6</v>
      </c>
      <c r="D40" s="124">
        <v>1</v>
      </c>
      <c r="E40" s="352"/>
      <c r="F40" s="352"/>
      <c r="G40" s="352"/>
    </row>
    <row r="41" spans="1:7" x14ac:dyDescent="0.3">
      <c r="A41" s="124" t="s">
        <v>276</v>
      </c>
      <c r="B41" s="124" t="s">
        <v>60</v>
      </c>
      <c r="C41" s="124">
        <v>1</v>
      </c>
      <c r="D41" s="124">
        <v>0</v>
      </c>
      <c r="E41" s="352"/>
      <c r="F41" s="352"/>
      <c r="G41" s="352"/>
    </row>
    <row r="42" spans="1:7" x14ac:dyDescent="0.3">
      <c r="A42" s="124" t="s">
        <v>474</v>
      </c>
      <c r="B42" s="124" t="s">
        <v>439</v>
      </c>
      <c r="C42" s="124">
        <v>1</v>
      </c>
      <c r="D42" s="124">
        <v>2</v>
      </c>
      <c r="E42" s="352"/>
      <c r="F42" s="352"/>
      <c r="G42" s="352"/>
    </row>
    <row r="43" spans="1:7" x14ac:dyDescent="0.3">
      <c r="A43" s="124" t="s">
        <v>116</v>
      </c>
      <c r="B43" s="124" t="s">
        <v>439</v>
      </c>
      <c r="C43" s="124">
        <v>3</v>
      </c>
      <c r="D43" s="124">
        <v>2</v>
      </c>
      <c r="E43" s="352"/>
      <c r="F43" s="352"/>
      <c r="G43" s="352"/>
    </row>
    <row r="44" spans="1:7" x14ac:dyDescent="0.3">
      <c r="A44" s="124" t="s">
        <v>356</v>
      </c>
      <c r="B44" s="124" t="s">
        <v>439</v>
      </c>
      <c r="C44" s="124">
        <v>5</v>
      </c>
      <c r="D44" s="124">
        <v>2</v>
      </c>
      <c r="E44" s="352"/>
      <c r="F44" s="352"/>
      <c r="G44" s="352"/>
    </row>
    <row r="45" spans="1:7" x14ac:dyDescent="0.3">
      <c r="A45" s="124" t="s">
        <v>328</v>
      </c>
      <c r="B45" s="124" t="s">
        <v>439</v>
      </c>
      <c r="C45" s="124">
        <v>1</v>
      </c>
      <c r="D45" s="124">
        <v>0</v>
      </c>
      <c r="E45" s="352"/>
      <c r="F45" s="352"/>
      <c r="G45" s="352"/>
    </row>
    <row r="46" spans="1:7" x14ac:dyDescent="0.3">
      <c r="A46" s="124" t="s">
        <v>482</v>
      </c>
      <c r="B46" s="124" t="s">
        <v>439</v>
      </c>
      <c r="C46" s="124">
        <v>8</v>
      </c>
      <c r="D46" s="124">
        <v>2</v>
      </c>
      <c r="E46" s="352"/>
      <c r="F46" s="352"/>
      <c r="G46" s="352"/>
    </row>
    <row r="47" spans="1:7" x14ac:dyDescent="0.3">
      <c r="A47" s="124" t="s">
        <v>630</v>
      </c>
      <c r="B47" s="124" t="s">
        <v>439</v>
      </c>
      <c r="C47" s="124">
        <v>2</v>
      </c>
      <c r="D47" s="124">
        <v>1</v>
      </c>
      <c r="E47" s="352"/>
      <c r="F47" s="352"/>
      <c r="G47" s="352"/>
    </row>
    <row r="48" spans="1:7" x14ac:dyDescent="0.3">
      <c r="A48" s="124" t="s">
        <v>414</v>
      </c>
      <c r="B48" s="124" t="s">
        <v>439</v>
      </c>
      <c r="C48" s="124">
        <v>1</v>
      </c>
      <c r="D48" s="124">
        <v>1</v>
      </c>
      <c r="E48" s="352"/>
      <c r="F48" s="352"/>
      <c r="G48" s="352"/>
    </row>
    <row r="49" spans="1:7" x14ac:dyDescent="0.3">
      <c r="A49" s="124" t="s">
        <v>220</v>
      </c>
      <c r="B49" s="124" t="s">
        <v>439</v>
      </c>
      <c r="C49" s="124">
        <v>46</v>
      </c>
      <c r="D49" s="124">
        <v>2</v>
      </c>
      <c r="E49" s="352"/>
      <c r="F49" s="352"/>
      <c r="G49" s="352"/>
    </row>
    <row r="50" spans="1:7" x14ac:dyDescent="0.3">
      <c r="A50" s="124" t="s">
        <v>80</v>
      </c>
      <c r="B50" s="124" t="s">
        <v>439</v>
      </c>
      <c r="C50" s="124">
        <v>1</v>
      </c>
      <c r="D50" s="124">
        <v>2</v>
      </c>
      <c r="E50" s="352"/>
      <c r="F50" s="352"/>
      <c r="G50" s="352"/>
    </row>
    <row r="51" spans="1:7" x14ac:dyDescent="0.3">
      <c r="A51" s="124" t="s">
        <v>294</v>
      </c>
      <c r="B51" s="124" t="s">
        <v>439</v>
      </c>
      <c r="C51" s="124">
        <v>1</v>
      </c>
      <c r="D51" s="124">
        <v>2</v>
      </c>
      <c r="E51" s="353"/>
      <c r="F51" s="354"/>
      <c r="G51" s="354"/>
    </row>
    <row r="52" spans="1:7" x14ac:dyDescent="0.3">
      <c r="A52" s="124" t="s">
        <v>143</v>
      </c>
      <c r="B52" s="124" t="s">
        <v>439</v>
      </c>
      <c r="C52" s="124">
        <v>9</v>
      </c>
      <c r="D52" s="124">
        <v>0</v>
      </c>
      <c r="E52" s="352"/>
      <c r="F52" s="352"/>
      <c r="G52" s="352"/>
    </row>
    <row r="53" spans="1:7" x14ac:dyDescent="0.3">
      <c r="A53" s="124" t="s">
        <v>457</v>
      </c>
      <c r="B53" s="124" t="s">
        <v>439</v>
      </c>
      <c r="C53" s="124">
        <v>12</v>
      </c>
      <c r="D53" s="124">
        <v>2</v>
      </c>
      <c r="E53" s="352"/>
      <c r="F53" s="352"/>
      <c r="G53" s="352"/>
    </row>
    <row r="54" spans="1:7" x14ac:dyDescent="0.3">
      <c r="A54" s="124" t="s">
        <v>597</v>
      </c>
      <c r="B54" s="124" t="s">
        <v>439</v>
      </c>
      <c r="C54" s="124">
        <v>1</v>
      </c>
      <c r="D54" s="124">
        <v>0</v>
      </c>
      <c r="E54" s="352"/>
      <c r="F54" s="352"/>
      <c r="G54" s="352"/>
    </row>
    <row r="55" spans="1:7" x14ac:dyDescent="0.3">
      <c r="A55" s="124" t="s">
        <v>207</v>
      </c>
      <c r="B55" s="124" t="s">
        <v>439</v>
      </c>
      <c r="C55" s="124">
        <v>30</v>
      </c>
      <c r="D55" s="124">
        <v>0</v>
      </c>
      <c r="E55" s="352"/>
      <c r="F55" s="352"/>
      <c r="G55" s="352"/>
    </row>
    <row r="56" spans="1:7" x14ac:dyDescent="0.3">
      <c r="A56" s="124" t="s">
        <v>533</v>
      </c>
      <c r="B56" s="124" t="s">
        <v>439</v>
      </c>
      <c r="C56" s="124">
        <v>1</v>
      </c>
      <c r="D56" s="124">
        <v>2</v>
      </c>
      <c r="E56" s="350"/>
      <c r="F56" s="352"/>
      <c r="G56" s="352"/>
    </row>
    <row r="57" spans="1:7" x14ac:dyDescent="0.3">
      <c r="A57" s="124" t="s">
        <v>273</v>
      </c>
      <c r="B57" s="124" t="s">
        <v>439</v>
      </c>
      <c r="C57" s="124">
        <v>6</v>
      </c>
      <c r="D57" s="124">
        <v>2</v>
      </c>
      <c r="E57" s="352"/>
      <c r="F57" s="352"/>
      <c r="G57" s="352"/>
    </row>
    <row r="58" spans="1:7" x14ac:dyDescent="0.3">
      <c r="A58" s="124" t="s">
        <v>275</v>
      </c>
      <c r="B58" s="124" t="s">
        <v>439</v>
      </c>
      <c r="C58" s="124">
        <v>1</v>
      </c>
      <c r="D58" s="124">
        <v>0</v>
      </c>
      <c r="E58" s="352"/>
      <c r="F58" s="352"/>
      <c r="G58" s="352"/>
    </row>
    <row r="59" spans="1:7" x14ac:dyDescent="0.3">
      <c r="A59" s="124" t="s">
        <v>72</v>
      </c>
      <c r="B59" s="124" t="s">
        <v>439</v>
      </c>
      <c r="C59" s="124">
        <v>13</v>
      </c>
      <c r="D59" s="124">
        <v>0</v>
      </c>
      <c r="E59" s="352"/>
      <c r="F59" s="352"/>
      <c r="G59" s="352"/>
    </row>
    <row r="60" spans="1:7" x14ac:dyDescent="0.3">
      <c r="A60" s="124" t="s">
        <v>465</v>
      </c>
      <c r="B60" s="124" t="s">
        <v>439</v>
      </c>
      <c r="C60" s="124">
        <v>1</v>
      </c>
      <c r="D60" s="124">
        <v>3</v>
      </c>
      <c r="E60" s="352"/>
      <c r="F60" s="352"/>
      <c r="G60" s="352"/>
    </row>
    <row r="61" spans="1:7" x14ac:dyDescent="0.3">
      <c r="A61" s="124" t="s">
        <v>508</v>
      </c>
      <c r="B61" s="124" t="s">
        <v>439</v>
      </c>
      <c r="C61" s="124">
        <v>2</v>
      </c>
      <c r="D61" s="124">
        <v>2</v>
      </c>
      <c r="E61" s="352"/>
      <c r="F61" s="352"/>
      <c r="G61" s="352"/>
    </row>
    <row r="62" spans="1:7" x14ac:dyDescent="0.3">
      <c r="A62" s="124" t="s">
        <v>391</v>
      </c>
      <c r="B62" s="124" t="s">
        <v>197</v>
      </c>
      <c r="C62" s="124">
        <v>1</v>
      </c>
      <c r="D62" s="124">
        <v>1</v>
      </c>
      <c r="E62" s="352"/>
      <c r="F62" s="352"/>
      <c r="G62" s="352"/>
    </row>
    <row r="63" spans="1:7" x14ac:dyDescent="0.3">
      <c r="A63" s="124" t="s">
        <v>522</v>
      </c>
      <c r="B63" s="124" t="s">
        <v>197</v>
      </c>
      <c r="C63" s="124">
        <v>1</v>
      </c>
      <c r="D63" s="124">
        <v>0</v>
      </c>
      <c r="E63" s="352"/>
      <c r="F63" s="352"/>
      <c r="G63" s="352"/>
    </row>
    <row r="64" spans="1:7" x14ac:dyDescent="0.3">
      <c r="A64" s="124" t="s">
        <v>179</v>
      </c>
      <c r="B64" s="124" t="s">
        <v>197</v>
      </c>
      <c r="C64" s="124">
        <v>45</v>
      </c>
      <c r="D64" s="124">
        <v>0</v>
      </c>
      <c r="E64" s="352"/>
      <c r="F64" s="352"/>
      <c r="G64" s="352"/>
    </row>
    <row r="65" spans="1:7" x14ac:dyDescent="0.3">
      <c r="A65" s="124" t="s">
        <v>634</v>
      </c>
      <c r="B65" s="124" t="s">
        <v>197</v>
      </c>
      <c r="C65" s="124">
        <v>1</v>
      </c>
      <c r="D65" s="124">
        <v>3</v>
      </c>
      <c r="E65" s="352"/>
      <c r="F65" s="352"/>
      <c r="G65" s="352"/>
    </row>
    <row r="66" spans="1:7" x14ac:dyDescent="0.3">
      <c r="A66" s="124" t="s">
        <v>432</v>
      </c>
      <c r="B66" s="124" t="s">
        <v>197</v>
      </c>
      <c r="C66" s="124">
        <v>1</v>
      </c>
      <c r="D66" s="124">
        <v>0</v>
      </c>
      <c r="E66" s="352"/>
      <c r="F66" s="352"/>
      <c r="G66" s="352"/>
    </row>
    <row r="67" spans="1:7" x14ac:dyDescent="0.3">
      <c r="A67" s="124" t="s">
        <v>257</v>
      </c>
      <c r="B67" s="124" t="s">
        <v>197</v>
      </c>
      <c r="C67" s="124">
        <v>6</v>
      </c>
      <c r="D67" s="124">
        <v>0</v>
      </c>
      <c r="E67" s="352"/>
      <c r="F67" s="352"/>
      <c r="G67" s="352"/>
    </row>
    <row r="68" spans="1:7" x14ac:dyDescent="0.3">
      <c r="A68" s="124" t="s">
        <v>202</v>
      </c>
      <c r="B68" s="124" t="s">
        <v>197</v>
      </c>
      <c r="C68" s="124">
        <v>5</v>
      </c>
      <c r="D68" s="124">
        <v>1</v>
      </c>
      <c r="E68" s="352"/>
      <c r="F68" s="352"/>
      <c r="G68" s="352"/>
    </row>
    <row r="69" spans="1:7" x14ac:dyDescent="0.3">
      <c r="A69" s="124" t="s">
        <v>182</v>
      </c>
      <c r="B69" s="124" t="s">
        <v>197</v>
      </c>
      <c r="C69" s="124">
        <v>36</v>
      </c>
      <c r="D69" s="124">
        <v>0</v>
      </c>
      <c r="E69" s="352"/>
      <c r="F69" s="352"/>
      <c r="G69" s="352"/>
    </row>
    <row r="70" spans="1:7" x14ac:dyDescent="0.3">
      <c r="A70" s="124" t="s">
        <v>390</v>
      </c>
      <c r="B70" s="124" t="s">
        <v>197</v>
      </c>
      <c r="C70" s="124">
        <v>10</v>
      </c>
      <c r="D70" s="124">
        <v>1</v>
      </c>
      <c r="E70" s="352"/>
      <c r="F70" s="352"/>
      <c r="G70" s="352"/>
    </row>
    <row r="71" spans="1:7" x14ac:dyDescent="0.3">
      <c r="A71" s="124" t="s">
        <v>199</v>
      </c>
      <c r="B71" s="124" t="s">
        <v>197</v>
      </c>
      <c r="C71" s="124">
        <v>50</v>
      </c>
      <c r="D71" s="124">
        <v>0</v>
      </c>
      <c r="E71" s="350"/>
      <c r="F71" s="352"/>
      <c r="G71" s="352"/>
    </row>
    <row r="72" spans="1:7" x14ac:dyDescent="0.3">
      <c r="A72" s="124" t="s">
        <v>527</v>
      </c>
      <c r="B72" s="124" t="s">
        <v>197</v>
      </c>
      <c r="C72" s="124">
        <v>1</v>
      </c>
      <c r="D72" s="124">
        <v>1</v>
      </c>
      <c r="E72" s="352"/>
      <c r="F72" s="352"/>
      <c r="G72" s="352"/>
    </row>
    <row r="73" spans="1:7" x14ac:dyDescent="0.3">
      <c r="A73" s="124" t="s">
        <v>28</v>
      </c>
      <c r="B73" s="124" t="s">
        <v>197</v>
      </c>
      <c r="C73" s="124">
        <v>1</v>
      </c>
      <c r="D73" s="124">
        <v>0</v>
      </c>
      <c r="E73" s="352"/>
      <c r="F73" s="352"/>
      <c r="G73" s="352"/>
    </row>
    <row r="74" spans="1:7" x14ac:dyDescent="0.3">
      <c r="A74" s="124" t="s">
        <v>531</v>
      </c>
      <c r="B74" s="124" t="s">
        <v>197</v>
      </c>
      <c r="C74" s="124">
        <v>26</v>
      </c>
      <c r="D74" s="124">
        <v>0</v>
      </c>
      <c r="E74" s="352"/>
      <c r="F74" s="352"/>
      <c r="G74" s="352"/>
    </row>
    <row r="75" spans="1:7" x14ac:dyDescent="0.3">
      <c r="A75" s="124" t="s">
        <v>73</v>
      </c>
      <c r="B75" s="124" t="s">
        <v>197</v>
      </c>
      <c r="C75" s="124">
        <v>1</v>
      </c>
      <c r="D75" s="124">
        <v>2</v>
      </c>
      <c r="E75" s="353"/>
      <c r="F75" s="354"/>
      <c r="G75" s="354"/>
    </row>
    <row r="76" spans="1:7" x14ac:dyDescent="0.3">
      <c r="A76" s="124" t="s">
        <v>135</v>
      </c>
      <c r="B76" s="124" t="s">
        <v>197</v>
      </c>
      <c r="C76" s="124">
        <v>4</v>
      </c>
      <c r="D76" s="124">
        <v>0</v>
      </c>
      <c r="E76" s="352"/>
      <c r="F76" s="352"/>
      <c r="G76" s="352"/>
    </row>
    <row r="77" spans="1:7" x14ac:dyDescent="0.3">
      <c r="A77" s="124" t="s">
        <v>635</v>
      </c>
      <c r="B77" s="124" t="s">
        <v>197</v>
      </c>
      <c r="C77" s="124">
        <v>1</v>
      </c>
      <c r="D77" s="124">
        <v>0</v>
      </c>
      <c r="E77" s="350"/>
      <c r="F77" s="352"/>
      <c r="G77" s="352"/>
    </row>
    <row r="78" spans="1:7" x14ac:dyDescent="0.3">
      <c r="A78" s="124" t="s">
        <v>433</v>
      </c>
      <c r="B78" s="124" t="s">
        <v>197</v>
      </c>
      <c r="C78" s="124">
        <v>1</v>
      </c>
      <c r="D78" s="124">
        <v>0</v>
      </c>
      <c r="E78" s="352"/>
      <c r="F78" s="352"/>
      <c r="G78" s="352"/>
    </row>
    <row r="79" spans="1:7" x14ac:dyDescent="0.3">
      <c r="A79" s="124" t="s">
        <v>228</v>
      </c>
      <c r="B79" s="124" t="s">
        <v>197</v>
      </c>
      <c r="C79" s="124">
        <v>4</v>
      </c>
      <c r="D79" s="124">
        <v>0</v>
      </c>
      <c r="E79" s="352"/>
      <c r="F79" s="352"/>
      <c r="G79" s="352"/>
    </row>
    <row r="80" spans="1:7" x14ac:dyDescent="0.3">
      <c r="A80" s="124" t="s">
        <v>628</v>
      </c>
      <c r="B80" s="124" t="s">
        <v>192</v>
      </c>
      <c r="C80" s="124">
        <v>1</v>
      </c>
      <c r="D80" s="124">
        <v>2</v>
      </c>
      <c r="E80" s="352"/>
      <c r="F80" s="352"/>
      <c r="G80" s="352"/>
    </row>
    <row r="81" spans="1:7" x14ac:dyDescent="0.3">
      <c r="A81" s="124" t="s">
        <v>491</v>
      </c>
      <c r="B81" s="124" t="s">
        <v>192</v>
      </c>
      <c r="C81" s="124">
        <v>1</v>
      </c>
      <c r="D81" s="124">
        <v>2</v>
      </c>
      <c r="E81" s="352"/>
      <c r="F81" s="352"/>
      <c r="G81" s="352"/>
    </row>
    <row r="82" spans="1:7" x14ac:dyDescent="0.3">
      <c r="A82" s="124" t="s">
        <v>150</v>
      </c>
      <c r="B82" s="124" t="s">
        <v>192</v>
      </c>
      <c r="C82" s="124">
        <v>1</v>
      </c>
      <c r="D82" s="124">
        <v>0</v>
      </c>
      <c r="E82" s="352"/>
      <c r="F82" s="352"/>
      <c r="G82" s="352"/>
    </row>
    <row r="83" spans="1:7" x14ac:dyDescent="0.3">
      <c r="A83" s="124" t="s">
        <v>554</v>
      </c>
      <c r="B83" s="124" t="s">
        <v>192</v>
      </c>
      <c r="C83" s="124">
        <v>1</v>
      </c>
      <c r="D83" s="124">
        <v>0</v>
      </c>
      <c r="E83" s="352"/>
      <c r="F83" s="352"/>
      <c r="G83" s="352"/>
    </row>
    <row r="84" spans="1:7" x14ac:dyDescent="0.3">
      <c r="A84" s="124" t="s">
        <v>464</v>
      </c>
      <c r="B84" s="124" t="s">
        <v>192</v>
      </c>
      <c r="C84" s="124">
        <v>1</v>
      </c>
      <c r="D84" s="124">
        <v>3</v>
      </c>
      <c r="E84" s="352"/>
      <c r="F84" s="352"/>
      <c r="G84" s="352"/>
    </row>
    <row r="85" spans="1:7" x14ac:dyDescent="0.3">
      <c r="A85" s="124" t="s">
        <v>548</v>
      </c>
      <c r="B85" s="124" t="s">
        <v>192</v>
      </c>
      <c r="C85" s="124">
        <v>1</v>
      </c>
      <c r="D85" s="124">
        <v>2</v>
      </c>
      <c r="E85" s="352"/>
      <c r="F85" s="352"/>
      <c r="G85" s="352"/>
    </row>
    <row r="86" spans="1:7" x14ac:dyDescent="0.3">
      <c r="A86" s="124" t="s">
        <v>495</v>
      </c>
      <c r="B86" s="124" t="s">
        <v>192</v>
      </c>
      <c r="C86" s="124">
        <v>1</v>
      </c>
      <c r="D86" s="124">
        <v>2</v>
      </c>
      <c r="E86" s="352"/>
      <c r="F86" s="352"/>
      <c r="G86" s="352"/>
    </row>
    <row r="87" spans="1:7" x14ac:dyDescent="0.3">
      <c r="A87" s="124" t="s">
        <v>206</v>
      </c>
      <c r="B87" s="124" t="s">
        <v>192</v>
      </c>
      <c r="C87" s="124">
        <v>57</v>
      </c>
      <c r="D87" s="124">
        <v>0</v>
      </c>
      <c r="E87" s="352"/>
      <c r="F87" s="352"/>
      <c r="G87" s="352"/>
    </row>
    <row r="88" spans="1:7" x14ac:dyDescent="0.3">
      <c r="A88" s="124" t="s">
        <v>578</v>
      </c>
      <c r="B88" s="124" t="s">
        <v>192</v>
      </c>
      <c r="C88" s="124">
        <v>1</v>
      </c>
      <c r="D88" s="124">
        <v>0</v>
      </c>
      <c r="E88" s="352"/>
      <c r="F88" s="352"/>
      <c r="G88" s="352"/>
    </row>
    <row r="89" spans="1:7" x14ac:dyDescent="0.3">
      <c r="A89" s="124" t="s">
        <v>201</v>
      </c>
      <c r="B89" s="124" t="s">
        <v>192</v>
      </c>
      <c r="C89" s="124">
        <v>1</v>
      </c>
      <c r="D89" s="124">
        <v>0</v>
      </c>
      <c r="E89" s="350"/>
      <c r="F89" s="352"/>
      <c r="G89" s="352"/>
    </row>
    <row r="90" spans="1:7" x14ac:dyDescent="0.3">
      <c r="A90" s="124" t="s">
        <v>555</v>
      </c>
      <c r="B90" s="124" t="s">
        <v>192</v>
      </c>
      <c r="C90" s="124">
        <v>1</v>
      </c>
      <c r="D90" s="124">
        <v>0</v>
      </c>
      <c r="E90" s="352"/>
      <c r="F90" s="352"/>
      <c r="G90" s="352"/>
    </row>
    <row r="91" spans="1:7" x14ac:dyDescent="0.3">
      <c r="A91" s="124" t="s">
        <v>389</v>
      </c>
      <c r="B91" s="124" t="s">
        <v>192</v>
      </c>
      <c r="C91" s="124">
        <v>1</v>
      </c>
      <c r="D91" s="124">
        <v>1</v>
      </c>
      <c r="E91" s="350"/>
      <c r="F91" s="352"/>
      <c r="G91" s="352"/>
    </row>
    <row r="92" spans="1:7" x14ac:dyDescent="0.3">
      <c r="A92" s="124" t="s">
        <v>209</v>
      </c>
      <c r="B92" s="124" t="s">
        <v>192</v>
      </c>
      <c r="C92" s="124">
        <v>2</v>
      </c>
      <c r="D92" s="124">
        <v>1</v>
      </c>
      <c r="E92" s="352"/>
      <c r="F92" s="352"/>
      <c r="G92" s="352"/>
    </row>
    <row r="93" spans="1:7" x14ac:dyDescent="0.3">
      <c r="A93" s="124" t="s">
        <v>438</v>
      </c>
      <c r="B93" s="124" t="s">
        <v>192</v>
      </c>
      <c r="C93" s="124">
        <v>1</v>
      </c>
      <c r="D93" s="124">
        <v>0</v>
      </c>
      <c r="E93" s="352"/>
      <c r="F93" s="352"/>
      <c r="G93" s="352"/>
    </row>
    <row r="94" spans="1:7" x14ac:dyDescent="0.3">
      <c r="A94" s="124" t="s">
        <v>384</v>
      </c>
      <c r="B94" s="124" t="s">
        <v>192</v>
      </c>
      <c r="C94" s="124">
        <v>1</v>
      </c>
      <c r="D94" s="124">
        <v>1</v>
      </c>
      <c r="E94" s="350"/>
      <c r="F94" s="352"/>
      <c r="G94" s="352"/>
    </row>
    <row r="95" spans="1:7" x14ac:dyDescent="0.3">
      <c r="A95" s="124" t="s">
        <v>333</v>
      </c>
      <c r="B95" s="124" t="s">
        <v>192</v>
      </c>
      <c r="C95" s="124">
        <v>2</v>
      </c>
      <c r="D95" s="124">
        <v>0</v>
      </c>
      <c r="E95" s="353"/>
      <c r="F95" s="354"/>
      <c r="G95" s="354"/>
    </row>
    <row r="96" spans="1:7" x14ac:dyDescent="0.3">
      <c r="A96" s="124" t="s">
        <v>473</v>
      </c>
      <c r="B96" s="124" t="s">
        <v>192</v>
      </c>
      <c r="C96" s="124">
        <v>2</v>
      </c>
      <c r="D96" s="124">
        <v>0</v>
      </c>
      <c r="E96" s="352"/>
      <c r="F96" s="352"/>
      <c r="G96" s="352"/>
    </row>
    <row r="97" spans="1:7" x14ac:dyDescent="0.3">
      <c r="A97" s="124" t="s">
        <v>480</v>
      </c>
      <c r="B97" s="124" t="s">
        <v>192</v>
      </c>
      <c r="C97" s="124">
        <v>30</v>
      </c>
      <c r="D97" s="124">
        <v>1</v>
      </c>
      <c r="E97" s="352"/>
      <c r="F97" s="352"/>
      <c r="G97" s="352"/>
    </row>
    <row r="98" spans="1:7" x14ac:dyDescent="0.3">
      <c r="A98" s="124" t="s">
        <v>569</v>
      </c>
      <c r="B98" s="124" t="s">
        <v>192</v>
      </c>
      <c r="C98" s="124">
        <v>5</v>
      </c>
      <c r="D98" s="124">
        <v>0</v>
      </c>
      <c r="E98" s="352"/>
      <c r="F98" s="352"/>
      <c r="G98" s="352"/>
    </row>
    <row r="99" spans="1:7" x14ac:dyDescent="0.3">
      <c r="A99" s="124" t="s">
        <v>355</v>
      </c>
      <c r="B99" s="124" t="s">
        <v>198</v>
      </c>
      <c r="C99" s="124">
        <v>3</v>
      </c>
      <c r="D99" s="124">
        <v>0</v>
      </c>
      <c r="E99" s="352"/>
      <c r="F99" s="352"/>
      <c r="G99" s="352"/>
    </row>
    <row r="100" spans="1:7" x14ac:dyDescent="0.3">
      <c r="A100" s="124" t="s">
        <v>498</v>
      </c>
      <c r="B100" s="124" t="s">
        <v>198</v>
      </c>
      <c r="C100" s="124">
        <v>1</v>
      </c>
      <c r="D100" s="124">
        <v>2</v>
      </c>
      <c r="E100" s="352"/>
      <c r="F100" s="352"/>
      <c r="G100" s="352"/>
    </row>
    <row r="101" spans="1:7" x14ac:dyDescent="0.3">
      <c r="A101" s="124" t="s">
        <v>529</v>
      </c>
      <c r="B101" s="124" t="s">
        <v>198</v>
      </c>
      <c r="C101" s="124">
        <v>1</v>
      </c>
      <c r="D101" s="124">
        <v>1</v>
      </c>
      <c r="E101" s="352"/>
      <c r="F101" s="352"/>
      <c r="G101" s="352"/>
    </row>
    <row r="102" spans="1:7" x14ac:dyDescent="0.3">
      <c r="A102" s="124" t="s">
        <v>81</v>
      </c>
      <c r="B102" s="124" t="s">
        <v>198</v>
      </c>
      <c r="C102" s="124">
        <v>1</v>
      </c>
      <c r="D102" s="124">
        <v>0</v>
      </c>
      <c r="E102" s="352"/>
      <c r="F102" s="352"/>
      <c r="G102" s="352"/>
    </row>
    <row r="103" spans="1:7" x14ac:dyDescent="0.3">
      <c r="A103" s="124" t="s">
        <v>511</v>
      </c>
      <c r="B103" s="124" t="s">
        <v>198</v>
      </c>
      <c r="C103" s="124">
        <v>1</v>
      </c>
      <c r="D103" s="124">
        <v>2</v>
      </c>
      <c r="E103" s="352"/>
      <c r="F103" s="352"/>
      <c r="G103" s="352"/>
    </row>
    <row r="104" spans="1:7" x14ac:dyDescent="0.3">
      <c r="A104" s="124" t="s">
        <v>95</v>
      </c>
      <c r="B104" s="124" t="s">
        <v>198</v>
      </c>
      <c r="C104" s="124">
        <v>1</v>
      </c>
      <c r="D104" s="124">
        <v>0</v>
      </c>
      <c r="E104" s="352"/>
      <c r="F104" s="352"/>
      <c r="G104" s="352"/>
    </row>
    <row r="105" spans="1:7" x14ac:dyDescent="0.3">
      <c r="A105" s="124" t="s">
        <v>249</v>
      </c>
      <c r="B105" s="124" t="s">
        <v>198</v>
      </c>
      <c r="C105" s="124">
        <v>36</v>
      </c>
      <c r="D105" s="124">
        <v>0</v>
      </c>
      <c r="E105" s="352"/>
      <c r="F105" s="352"/>
      <c r="G105" s="352"/>
    </row>
    <row r="106" spans="1:7" x14ac:dyDescent="0.3">
      <c r="A106" s="124" t="s">
        <v>466</v>
      </c>
      <c r="B106" s="124" t="s">
        <v>198</v>
      </c>
      <c r="C106" s="124">
        <v>1</v>
      </c>
      <c r="D106" s="124">
        <v>3</v>
      </c>
      <c r="E106" s="352"/>
      <c r="F106" s="352"/>
      <c r="G106" s="352"/>
    </row>
    <row r="107" spans="1:7" x14ac:dyDescent="0.3">
      <c r="A107" s="124" t="s">
        <v>423</v>
      </c>
      <c r="B107" s="124" t="s">
        <v>198</v>
      </c>
      <c r="C107" s="124">
        <v>12</v>
      </c>
      <c r="D107" s="124">
        <v>2</v>
      </c>
      <c r="E107" s="352"/>
      <c r="F107" s="352"/>
      <c r="G107" s="352"/>
    </row>
    <row r="108" spans="1:7" x14ac:dyDescent="0.3">
      <c r="A108" s="124" t="s">
        <v>410</v>
      </c>
      <c r="B108" s="124" t="s">
        <v>198</v>
      </c>
      <c r="C108" s="124">
        <v>22</v>
      </c>
      <c r="D108" s="124">
        <v>1</v>
      </c>
      <c r="E108" s="352"/>
      <c r="F108" s="352"/>
      <c r="G108" s="352"/>
    </row>
    <row r="109" spans="1:7" x14ac:dyDescent="0.3">
      <c r="A109" s="124" t="s">
        <v>96</v>
      </c>
      <c r="B109" s="124" t="s">
        <v>198</v>
      </c>
      <c r="C109" s="124">
        <v>34</v>
      </c>
      <c r="D109" s="124">
        <v>1</v>
      </c>
      <c r="E109" s="352"/>
      <c r="F109" s="352"/>
      <c r="G109" s="352"/>
    </row>
    <row r="110" spans="1:7" x14ac:dyDescent="0.3">
      <c r="A110" s="124" t="s">
        <v>223</v>
      </c>
      <c r="B110" s="124" t="s">
        <v>198</v>
      </c>
      <c r="C110" s="124">
        <v>1</v>
      </c>
      <c r="D110" s="124">
        <v>2</v>
      </c>
      <c r="E110" s="352"/>
      <c r="F110" s="352"/>
      <c r="G110" s="352"/>
    </row>
    <row r="111" spans="1:7" x14ac:dyDescent="0.3">
      <c r="A111" s="124" t="s">
        <v>41</v>
      </c>
      <c r="B111" s="124" t="s">
        <v>198</v>
      </c>
      <c r="C111" s="124">
        <v>1</v>
      </c>
      <c r="D111" s="124">
        <v>0</v>
      </c>
      <c r="E111" s="350"/>
      <c r="F111" s="352"/>
      <c r="G111" s="352"/>
    </row>
    <row r="112" spans="1:7" x14ac:dyDescent="0.3">
      <c r="A112" s="124" t="s">
        <v>19</v>
      </c>
      <c r="B112" s="124" t="s">
        <v>198</v>
      </c>
      <c r="C112" s="124">
        <v>37</v>
      </c>
      <c r="D112" s="124">
        <v>0</v>
      </c>
      <c r="E112" s="353"/>
      <c r="F112" s="354"/>
      <c r="G112" s="354"/>
    </row>
    <row r="113" spans="1:7" x14ac:dyDescent="0.3">
      <c r="A113" s="124" t="s">
        <v>617</v>
      </c>
      <c r="B113" s="124" t="s">
        <v>198</v>
      </c>
      <c r="C113" s="124">
        <v>1</v>
      </c>
      <c r="D113" s="124">
        <v>0</v>
      </c>
      <c r="E113" s="352"/>
      <c r="F113" s="352"/>
      <c r="G113" s="352"/>
    </row>
    <row r="114" spans="1:7" x14ac:dyDescent="0.3">
      <c r="A114" s="124" t="s">
        <v>75</v>
      </c>
      <c r="B114" s="124" t="s">
        <v>198</v>
      </c>
      <c r="C114" s="124">
        <v>10</v>
      </c>
      <c r="D114" s="124">
        <v>0</v>
      </c>
      <c r="E114" s="352"/>
      <c r="F114" s="352"/>
      <c r="G114" s="352"/>
    </row>
    <row r="115" spans="1:7" x14ac:dyDescent="0.3">
      <c r="A115" s="124" t="s">
        <v>180</v>
      </c>
      <c r="B115" s="124" t="s">
        <v>198</v>
      </c>
      <c r="C115" s="124">
        <v>3</v>
      </c>
      <c r="D115" s="124">
        <v>2</v>
      </c>
      <c r="E115" s="352"/>
      <c r="F115" s="352"/>
      <c r="G115" s="352"/>
    </row>
    <row r="116" spans="1:7" x14ac:dyDescent="0.3">
      <c r="A116" s="124" t="s">
        <v>183</v>
      </c>
      <c r="B116" s="124" t="s">
        <v>198</v>
      </c>
      <c r="C116" s="124">
        <v>2</v>
      </c>
      <c r="D116" s="124">
        <v>0</v>
      </c>
      <c r="E116" s="352"/>
      <c r="F116" s="352"/>
      <c r="G116" s="352"/>
    </row>
    <row r="117" spans="1:7" x14ac:dyDescent="0.3">
      <c r="A117" s="124" t="s">
        <v>636</v>
      </c>
      <c r="B117" s="124" t="s">
        <v>198</v>
      </c>
      <c r="C117" s="124">
        <v>2</v>
      </c>
      <c r="D117" s="124">
        <v>0</v>
      </c>
      <c r="E117" s="352"/>
      <c r="F117" s="352"/>
      <c r="G117" s="352"/>
    </row>
    <row r="118" spans="1:7" x14ac:dyDescent="0.3">
      <c r="A118" s="124" t="s">
        <v>637</v>
      </c>
      <c r="B118" s="124" t="s">
        <v>198</v>
      </c>
      <c r="C118" s="124">
        <v>19</v>
      </c>
      <c r="D118" s="124">
        <v>1</v>
      </c>
      <c r="E118" s="352"/>
      <c r="F118" s="352"/>
      <c r="G118" s="352"/>
    </row>
    <row r="119" spans="1:7" x14ac:dyDescent="0.3">
      <c r="A119" s="124" t="s">
        <v>401</v>
      </c>
      <c r="B119" s="124" t="s">
        <v>456</v>
      </c>
      <c r="C119" s="124">
        <v>2</v>
      </c>
      <c r="D119" s="124">
        <v>1</v>
      </c>
      <c r="E119" s="352"/>
      <c r="F119" s="352"/>
      <c r="G119" s="352"/>
    </row>
    <row r="120" spans="1:7" ht="14.25" customHeight="1" x14ac:dyDescent="0.3">
      <c r="A120" s="124" t="s">
        <v>435</v>
      </c>
      <c r="B120" s="124" t="s">
        <v>456</v>
      </c>
      <c r="C120" s="124">
        <v>1</v>
      </c>
      <c r="D120" s="124">
        <v>0</v>
      </c>
      <c r="E120" s="352"/>
      <c r="F120" s="352"/>
      <c r="G120" s="352"/>
    </row>
    <row r="121" spans="1:7" x14ac:dyDescent="0.3">
      <c r="A121" s="124" t="s">
        <v>326</v>
      </c>
      <c r="B121" s="124" t="s">
        <v>456</v>
      </c>
      <c r="C121" s="124">
        <v>2</v>
      </c>
      <c r="D121" s="124">
        <v>0</v>
      </c>
      <c r="E121" s="352"/>
      <c r="F121" s="352"/>
      <c r="G121" s="352"/>
    </row>
    <row r="122" spans="1:7" x14ac:dyDescent="0.3">
      <c r="A122" s="124" t="s">
        <v>458</v>
      </c>
      <c r="B122" s="124" t="s">
        <v>456</v>
      </c>
      <c r="C122" s="124">
        <v>6</v>
      </c>
      <c r="D122" s="124">
        <v>2</v>
      </c>
      <c r="E122" s="352"/>
      <c r="F122" s="352"/>
      <c r="G122" s="352"/>
    </row>
    <row r="123" spans="1:7" x14ac:dyDescent="0.3">
      <c r="A123" s="124" t="s">
        <v>506</v>
      </c>
      <c r="B123" s="124" t="s">
        <v>456</v>
      </c>
      <c r="C123" s="124">
        <v>1</v>
      </c>
      <c r="D123" s="124">
        <v>2</v>
      </c>
      <c r="E123" s="353"/>
      <c r="F123" s="354"/>
      <c r="G123" s="354"/>
    </row>
    <row r="124" spans="1:7" x14ac:dyDescent="0.3">
      <c r="A124" s="124" t="s">
        <v>246</v>
      </c>
      <c r="B124" s="124" t="s">
        <v>456</v>
      </c>
      <c r="C124" s="124">
        <v>49</v>
      </c>
      <c r="D124" s="124">
        <v>0</v>
      </c>
      <c r="E124" s="352"/>
      <c r="F124" s="352"/>
      <c r="G124" s="352"/>
    </row>
    <row r="125" spans="1:7" x14ac:dyDescent="0.3">
      <c r="A125" s="124" t="s">
        <v>525</v>
      </c>
      <c r="B125" s="124" t="s">
        <v>456</v>
      </c>
      <c r="C125" s="124">
        <v>1</v>
      </c>
      <c r="D125" s="124">
        <v>3</v>
      </c>
      <c r="E125" s="352"/>
      <c r="F125" s="352"/>
      <c r="G125" s="352"/>
    </row>
    <row r="126" spans="1:7" x14ac:dyDescent="0.3">
      <c r="A126" s="124" t="s">
        <v>29</v>
      </c>
      <c r="B126" s="124" t="s">
        <v>456</v>
      </c>
      <c r="C126" s="124">
        <v>1</v>
      </c>
      <c r="D126" s="124">
        <v>0</v>
      </c>
      <c r="E126" s="352"/>
      <c r="F126" s="352"/>
      <c r="G126" s="352"/>
    </row>
    <row r="127" spans="1:7" x14ac:dyDescent="0.3">
      <c r="A127" s="124" t="s">
        <v>578</v>
      </c>
      <c r="B127" s="124" t="s">
        <v>456</v>
      </c>
      <c r="C127" s="124">
        <v>7</v>
      </c>
      <c r="D127" s="124">
        <v>0</v>
      </c>
      <c r="E127" s="352"/>
      <c r="F127" s="352"/>
      <c r="G127" s="352"/>
    </row>
    <row r="128" spans="1:7" x14ac:dyDescent="0.3">
      <c r="A128" s="124" t="s">
        <v>505</v>
      </c>
      <c r="B128" s="124" t="s">
        <v>456</v>
      </c>
      <c r="C128" s="124">
        <v>1</v>
      </c>
      <c r="D128" s="124">
        <v>2</v>
      </c>
      <c r="E128" s="352"/>
      <c r="F128" s="352"/>
      <c r="G128" s="352"/>
    </row>
    <row r="129" spans="1:7" x14ac:dyDescent="0.3">
      <c r="A129" s="124" t="s">
        <v>428</v>
      </c>
      <c r="B129" s="124" t="s">
        <v>456</v>
      </c>
      <c r="C129" s="124">
        <v>5</v>
      </c>
      <c r="D129" s="124">
        <v>2</v>
      </c>
      <c r="E129" s="352"/>
      <c r="F129" s="352"/>
      <c r="G129" s="352"/>
    </row>
    <row r="130" spans="1:7" x14ac:dyDescent="0.3">
      <c r="A130" s="124" t="s">
        <v>408</v>
      </c>
      <c r="B130" s="124" t="s">
        <v>456</v>
      </c>
      <c r="C130" s="124">
        <v>4</v>
      </c>
      <c r="D130" s="124">
        <v>0</v>
      </c>
      <c r="E130" s="352"/>
      <c r="F130" s="352"/>
      <c r="G130" s="352"/>
    </row>
    <row r="131" spans="1:7" x14ac:dyDescent="0.3">
      <c r="A131" s="124" t="s">
        <v>74</v>
      </c>
      <c r="B131" s="124" t="s">
        <v>456</v>
      </c>
      <c r="C131" s="124">
        <v>5</v>
      </c>
      <c r="D131" s="124">
        <v>0</v>
      </c>
      <c r="E131" s="352"/>
      <c r="F131" s="352"/>
      <c r="G131" s="352"/>
    </row>
    <row r="132" spans="1:7" x14ac:dyDescent="0.3">
      <c r="A132" s="124" t="s">
        <v>426</v>
      </c>
      <c r="B132" s="124" t="s">
        <v>456</v>
      </c>
      <c r="C132" s="124">
        <v>5</v>
      </c>
      <c r="D132" s="124">
        <v>2</v>
      </c>
      <c r="E132" s="352"/>
      <c r="F132" s="352"/>
      <c r="G132" s="352"/>
    </row>
    <row r="133" spans="1:7" x14ac:dyDescent="0.3">
      <c r="A133" s="124" t="s">
        <v>419</v>
      </c>
      <c r="B133" s="124" t="s">
        <v>456</v>
      </c>
      <c r="C133" s="124">
        <v>1</v>
      </c>
      <c r="D133" s="124">
        <v>1</v>
      </c>
      <c r="E133" s="350"/>
      <c r="F133" s="352"/>
      <c r="G133" s="352"/>
    </row>
    <row r="134" spans="1:7" x14ac:dyDescent="0.3">
      <c r="A134" s="124" t="s">
        <v>580</v>
      </c>
      <c r="B134" s="124" t="s">
        <v>456</v>
      </c>
      <c r="C134" s="124">
        <v>12</v>
      </c>
      <c r="D134" s="124">
        <v>0</v>
      </c>
      <c r="E134" s="352"/>
      <c r="F134" s="352"/>
      <c r="G134" s="352"/>
    </row>
    <row r="135" spans="1:7" x14ac:dyDescent="0.3">
      <c r="A135" s="124" t="s">
        <v>321</v>
      </c>
      <c r="B135" s="124" t="s">
        <v>456</v>
      </c>
      <c r="C135" s="124">
        <v>1</v>
      </c>
      <c r="D135" s="124">
        <v>0</v>
      </c>
      <c r="E135" s="352"/>
      <c r="F135" s="352"/>
      <c r="G135" s="352"/>
    </row>
    <row r="136" spans="1:7" x14ac:dyDescent="0.3">
      <c r="A136" s="124" t="s">
        <v>338</v>
      </c>
      <c r="B136" s="124" t="s">
        <v>456</v>
      </c>
      <c r="C136" s="124">
        <v>5</v>
      </c>
      <c r="D136" s="124">
        <v>2</v>
      </c>
      <c r="E136" s="352"/>
      <c r="F136" s="352"/>
      <c r="G136" s="352"/>
    </row>
    <row r="137" spans="1:7" x14ac:dyDescent="0.3">
      <c r="A137" s="124" t="s">
        <v>165</v>
      </c>
      <c r="B137" s="124" t="s">
        <v>456</v>
      </c>
      <c r="C137" s="124">
        <v>8</v>
      </c>
      <c r="D137" s="124">
        <v>0</v>
      </c>
      <c r="E137" s="353"/>
      <c r="F137" s="354"/>
      <c r="G137" s="354"/>
    </row>
    <row r="138" spans="1:7" x14ac:dyDescent="0.3">
      <c r="A138" s="124" t="s">
        <v>346</v>
      </c>
      <c r="B138" s="124" t="s">
        <v>456</v>
      </c>
      <c r="C138" s="124">
        <v>22</v>
      </c>
      <c r="D138" s="124">
        <v>2</v>
      </c>
      <c r="E138" s="352"/>
      <c r="F138" s="352"/>
      <c r="G138" s="352"/>
    </row>
    <row r="139" spans="1:7" x14ac:dyDescent="0.3">
      <c r="A139" s="124" t="s">
        <v>336</v>
      </c>
      <c r="B139" s="124" t="s">
        <v>59</v>
      </c>
      <c r="C139" s="124">
        <v>1</v>
      </c>
      <c r="D139" s="124">
        <v>0</v>
      </c>
      <c r="E139" s="352"/>
      <c r="F139" s="352"/>
      <c r="G139" s="352"/>
    </row>
    <row r="140" spans="1:7" x14ac:dyDescent="0.3">
      <c r="A140" s="124" t="s">
        <v>12</v>
      </c>
      <c r="B140" s="124" t="s">
        <v>59</v>
      </c>
      <c r="C140" s="124">
        <v>6</v>
      </c>
      <c r="D140" s="124">
        <v>2</v>
      </c>
      <c r="E140" s="352"/>
      <c r="F140" s="352"/>
      <c r="G140" s="352"/>
    </row>
    <row r="141" spans="1:7" x14ac:dyDescent="0.3">
      <c r="A141" s="124" t="s">
        <v>34</v>
      </c>
      <c r="B141" s="124" t="s">
        <v>59</v>
      </c>
      <c r="C141" s="124">
        <v>8</v>
      </c>
      <c r="D141" s="124">
        <v>2</v>
      </c>
      <c r="E141" s="352"/>
      <c r="F141" s="352"/>
      <c r="G141" s="352"/>
    </row>
    <row r="142" spans="1:7" x14ac:dyDescent="0.3">
      <c r="A142" s="124" t="s">
        <v>94</v>
      </c>
      <c r="B142" s="124" t="s">
        <v>59</v>
      </c>
      <c r="C142" s="124">
        <v>26</v>
      </c>
      <c r="D142" s="124">
        <v>0</v>
      </c>
      <c r="E142" s="352"/>
      <c r="F142" s="352"/>
      <c r="G142" s="352"/>
    </row>
    <row r="143" spans="1:7" x14ac:dyDescent="0.3">
      <c r="A143" s="124" t="s">
        <v>429</v>
      </c>
      <c r="B143" s="124" t="s">
        <v>59</v>
      </c>
      <c r="C143" s="124">
        <v>25</v>
      </c>
      <c r="D143" s="124">
        <v>2</v>
      </c>
      <c r="E143" s="352"/>
      <c r="F143" s="352"/>
      <c r="G143" s="352"/>
    </row>
    <row r="144" spans="1:7" x14ac:dyDescent="0.3">
      <c r="A144" s="124" t="s">
        <v>600</v>
      </c>
      <c r="B144" s="124" t="s">
        <v>59</v>
      </c>
      <c r="C144" s="124">
        <v>1</v>
      </c>
      <c r="D144" s="124">
        <v>0</v>
      </c>
      <c r="E144" s="350"/>
      <c r="F144" s="352"/>
      <c r="G144" s="352"/>
    </row>
    <row r="145" spans="1:7" x14ac:dyDescent="0.3">
      <c r="A145" s="124" t="s">
        <v>251</v>
      </c>
      <c r="B145" s="124" t="s">
        <v>59</v>
      </c>
      <c r="C145" s="124">
        <v>1</v>
      </c>
      <c r="D145" s="124">
        <v>1</v>
      </c>
      <c r="E145" s="352"/>
      <c r="F145" s="352"/>
      <c r="G145" s="352"/>
    </row>
    <row r="146" spans="1:7" x14ac:dyDescent="0.3">
      <c r="A146" s="124" t="s">
        <v>210</v>
      </c>
      <c r="B146" s="124" t="s">
        <v>59</v>
      </c>
      <c r="C146" s="124">
        <v>1</v>
      </c>
      <c r="D146" s="124">
        <v>1</v>
      </c>
      <c r="E146" s="352"/>
      <c r="F146" s="352"/>
      <c r="G146" s="352"/>
    </row>
    <row r="147" spans="1:7" x14ac:dyDescent="0.3">
      <c r="A147" s="124" t="s">
        <v>621</v>
      </c>
      <c r="B147" s="124" t="s">
        <v>59</v>
      </c>
      <c r="C147" s="124">
        <v>1</v>
      </c>
      <c r="D147" s="124">
        <v>2</v>
      </c>
      <c r="E147" s="352"/>
      <c r="F147" s="352"/>
      <c r="G147" s="352"/>
    </row>
    <row r="148" spans="1:7" x14ac:dyDescent="0.3">
      <c r="A148" s="124" t="s">
        <v>342</v>
      </c>
      <c r="B148" s="124" t="s">
        <v>59</v>
      </c>
      <c r="C148" s="124">
        <v>9</v>
      </c>
      <c r="D148" s="124">
        <v>0</v>
      </c>
      <c r="E148" s="352"/>
      <c r="F148" s="352"/>
      <c r="G148" s="352"/>
    </row>
    <row r="149" spans="1:7" x14ac:dyDescent="0.3">
      <c r="A149" s="124" t="s">
        <v>558</v>
      </c>
      <c r="B149" s="124" t="s">
        <v>59</v>
      </c>
      <c r="C149" s="124">
        <v>13</v>
      </c>
      <c r="D149" s="124">
        <v>0</v>
      </c>
      <c r="E149" s="352"/>
      <c r="F149" s="352"/>
      <c r="G149" s="352"/>
    </row>
    <row r="150" spans="1:7" x14ac:dyDescent="0.3">
      <c r="A150" s="124" t="s">
        <v>77</v>
      </c>
      <c r="B150" s="124" t="s">
        <v>59</v>
      </c>
      <c r="C150" s="124">
        <v>32</v>
      </c>
      <c r="D150" s="124">
        <v>0</v>
      </c>
      <c r="E150" s="350"/>
      <c r="F150" s="352"/>
      <c r="G150" s="352"/>
    </row>
    <row r="151" spans="1:7" x14ac:dyDescent="0.3">
      <c r="A151" s="124" t="s">
        <v>557</v>
      </c>
      <c r="B151" s="124" t="s">
        <v>59</v>
      </c>
      <c r="C151" s="124">
        <v>13</v>
      </c>
      <c r="D151" s="124">
        <v>0</v>
      </c>
      <c r="E151" s="352"/>
      <c r="F151" s="352"/>
      <c r="G151" s="352"/>
    </row>
    <row r="152" spans="1:7" x14ac:dyDescent="0.3">
      <c r="A152" s="124" t="s">
        <v>227</v>
      </c>
      <c r="B152" s="124" t="s">
        <v>59</v>
      </c>
      <c r="C152" s="124">
        <v>1</v>
      </c>
      <c r="D152" s="124">
        <v>0</v>
      </c>
      <c r="E152" s="352"/>
      <c r="F152" s="352"/>
      <c r="G152" s="352"/>
    </row>
    <row r="153" spans="1:7" x14ac:dyDescent="0.3">
      <c r="A153" s="124" t="s">
        <v>614</v>
      </c>
      <c r="B153" s="124" t="s">
        <v>59</v>
      </c>
      <c r="C153" s="124">
        <v>1</v>
      </c>
      <c r="D153" s="124">
        <v>2</v>
      </c>
      <c r="E153" s="352"/>
      <c r="F153" s="352"/>
      <c r="G153" s="352"/>
    </row>
    <row r="154" spans="1:7" x14ac:dyDescent="0.3">
      <c r="A154" s="124" t="s">
        <v>536</v>
      </c>
      <c r="B154" s="124" t="s">
        <v>59</v>
      </c>
      <c r="C154" s="124">
        <v>1</v>
      </c>
      <c r="D154" s="124">
        <v>0</v>
      </c>
      <c r="E154" s="352"/>
      <c r="F154" s="352"/>
      <c r="G154" s="352"/>
    </row>
    <row r="155" spans="1:7" x14ac:dyDescent="0.3">
      <c r="A155" s="124" t="s">
        <v>507</v>
      </c>
      <c r="B155" s="124" t="s">
        <v>59</v>
      </c>
      <c r="C155" s="124">
        <v>1</v>
      </c>
      <c r="D155" s="124">
        <v>2</v>
      </c>
      <c r="E155" s="352"/>
      <c r="F155" s="352"/>
      <c r="G155" s="352"/>
    </row>
    <row r="156" spans="1:7" x14ac:dyDescent="0.3">
      <c r="A156" s="124" t="s">
        <v>86</v>
      </c>
      <c r="B156" s="124" t="s">
        <v>59</v>
      </c>
      <c r="C156" s="124">
        <v>12</v>
      </c>
      <c r="D156" s="124">
        <v>0</v>
      </c>
      <c r="E156" s="352"/>
      <c r="F156" s="352"/>
      <c r="G156" s="352"/>
    </row>
    <row r="157" spans="1:7" x14ac:dyDescent="0.3">
      <c r="A157" s="124" t="s">
        <v>145</v>
      </c>
      <c r="B157" s="124" t="s">
        <v>59</v>
      </c>
      <c r="C157" s="124">
        <v>40</v>
      </c>
      <c r="D157" s="124">
        <v>0</v>
      </c>
      <c r="E157" s="352"/>
      <c r="F157" s="352"/>
      <c r="G157" s="352"/>
    </row>
    <row r="158" spans="1:7" x14ac:dyDescent="0.3">
      <c r="A158" s="124" t="s">
        <v>25</v>
      </c>
      <c r="B158" s="124" t="s">
        <v>214</v>
      </c>
      <c r="C158" s="124">
        <v>4</v>
      </c>
      <c r="D158" s="124">
        <v>2</v>
      </c>
      <c r="E158" s="352"/>
      <c r="F158" s="352"/>
      <c r="G158" s="352"/>
    </row>
    <row r="159" spans="1:7" x14ac:dyDescent="0.3">
      <c r="A159" s="124" t="s">
        <v>33</v>
      </c>
      <c r="B159" s="124" t="s">
        <v>214</v>
      </c>
      <c r="C159" s="124">
        <v>20</v>
      </c>
      <c r="D159" s="124">
        <v>0</v>
      </c>
      <c r="E159" s="352"/>
      <c r="F159" s="352"/>
      <c r="G159" s="352"/>
    </row>
    <row r="160" spans="1:7" x14ac:dyDescent="0.3">
      <c r="A160" s="124" t="s">
        <v>16</v>
      </c>
      <c r="B160" s="124" t="s">
        <v>214</v>
      </c>
      <c r="C160" s="124">
        <v>1</v>
      </c>
      <c r="D160" s="124">
        <v>1</v>
      </c>
      <c r="E160" s="352"/>
      <c r="F160" s="352"/>
      <c r="G160" s="352"/>
    </row>
    <row r="161" spans="1:7" x14ac:dyDescent="0.3">
      <c r="A161" s="124" t="s">
        <v>398</v>
      </c>
      <c r="B161" s="124" t="s">
        <v>214</v>
      </c>
      <c r="C161" s="124">
        <v>18</v>
      </c>
      <c r="D161" s="124">
        <v>1</v>
      </c>
      <c r="E161" s="353"/>
      <c r="F161" s="354"/>
      <c r="G161" s="354"/>
    </row>
    <row r="162" spans="1:7" x14ac:dyDescent="0.3">
      <c r="A162" s="124" t="s">
        <v>397</v>
      </c>
      <c r="B162" s="124" t="s">
        <v>214</v>
      </c>
      <c r="C162" s="124"/>
      <c r="D162" s="124">
        <v>-1</v>
      </c>
      <c r="E162" s="352"/>
      <c r="F162" s="352"/>
      <c r="G162" s="352"/>
    </row>
    <row r="163" spans="1:7" x14ac:dyDescent="0.3">
      <c r="A163" s="124" t="s">
        <v>623</v>
      </c>
      <c r="B163" s="124" t="s">
        <v>214</v>
      </c>
      <c r="C163" s="124">
        <v>1</v>
      </c>
      <c r="D163" s="124">
        <v>2</v>
      </c>
      <c r="E163" s="350"/>
      <c r="F163" s="352"/>
      <c r="G163" s="352"/>
    </row>
    <row r="164" spans="1:7" x14ac:dyDescent="0.3">
      <c r="A164" s="124" t="s">
        <v>479</v>
      </c>
      <c r="B164" s="124" t="s">
        <v>214</v>
      </c>
      <c r="C164" s="124">
        <v>46</v>
      </c>
      <c r="D164" s="124">
        <v>2</v>
      </c>
      <c r="E164" s="352"/>
      <c r="F164" s="352"/>
      <c r="G164" s="352"/>
    </row>
    <row r="165" spans="1:7" x14ac:dyDescent="0.3">
      <c r="A165" s="124" t="s">
        <v>250</v>
      </c>
      <c r="B165" s="124" t="s">
        <v>214</v>
      </c>
      <c r="C165" s="124">
        <v>2</v>
      </c>
      <c r="D165" s="124">
        <v>0</v>
      </c>
      <c r="E165" s="352"/>
      <c r="F165" s="352"/>
      <c r="G165" s="352"/>
    </row>
    <row r="166" spans="1:7" x14ac:dyDescent="0.3">
      <c r="A166" s="124" t="s">
        <v>472</v>
      </c>
      <c r="B166" s="124" t="s">
        <v>214</v>
      </c>
      <c r="C166" s="124">
        <v>15</v>
      </c>
      <c r="D166" s="124">
        <v>0</v>
      </c>
      <c r="E166" s="352"/>
      <c r="F166" s="352"/>
      <c r="G166" s="352"/>
    </row>
    <row r="167" spans="1:7" x14ac:dyDescent="0.3">
      <c r="A167" s="124" t="s">
        <v>568</v>
      </c>
      <c r="B167" s="124" t="s">
        <v>214</v>
      </c>
      <c r="C167" s="124">
        <v>1</v>
      </c>
      <c r="D167" s="124">
        <v>0</v>
      </c>
      <c r="E167" s="352"/>
      <c r="F167" s="352"/>
      <c r="G167" s="352"/>
    </row>
    <row r="168" spans="1:7" x14ac:dyDescent="0.3">
      <c r="A168" s="124" t="s">
        <v>526</v>
      </c>
      <c r="B168" s="124" t="s">
        <v>214</v>
      </c>
      <c r="C168" s="124">
        <v>2</v>
      </c>
      <c r="D168" s="124">
        <v>0</v>
      </c>
      <c r="E168" s="352"/>
      <c r="F168" s="352"/>
      <c r="G168" s="352"/>
    </row>
    <row r="169" spans="1:7" x14ac:dyDescent="0.3">
      <c r="A169" s="124" t="s">
        <v>88</v>
      </c>
      <c r="B169" s="124" t="s">
        <v>214</v>
      </c>
      <c r="C169" s="124">
        <v>1</v>
      </c>
      <c r="D169" s="124">
        <v>1</v>
      </c>
      <c r="E169" s="352"/>
      <c r="F169" s="352"/>
      <c r="G169" s="352"/>
    </row>
    <row r="170" spans="1:7" x14ac:dyDescent="0.3">
      <c r="A170" s="124" t="s">
        <v>612</v>
      </c>
      <c r="B170" s="124" t="s">
        <v>214</v>
      </c>
      <c r="C170" s="124">
        <v>1</v>
      </c>
      <c r="D170" s="124">
        <v>-1</v>
      </c>
      <c r="E170" s="353"/>
      <c r="F170" s="354"/>
      <c r="G170" s="354"/>
    </row>
    <row r="171" spans="1:7" x14ac:dyDescent="0.3">
      <c r="A171" s="124" t="s">
        <v>383</v>
      </c>
      <c r="B171" s="124" t="s">
        <v>214</v>
      </c>
      <c r="C171" s="124">
        <v>4</v>
      </c>
      <c r="D171" s="124">
        <v>2</v>
      </c>
      <c r="E171" s="352"/>
      <c r="F171" s="352"/>
      <c r="G171" s="352"/>
    </row>
    <row r="172" spans="1:7" x14ac:dyDescent="0.3">
      <c r="A172" s="124" t="s">
        <v>601</v>
      </c>
      <c r="B172" s="124" t="s">
        <v>214</v>
      </c>
      <c r="C172" s="124">
        <v>1</v>
      </c>
      <c r="D172" s="124">
        <v>0</v>
      </c>
      <c r="E172" s="353"/>
      <c r="F172" s="354"/>
      <c r="G172" s="354"/>
    </row>
    <row r="173" spans="1:7" x14ac:dyDescent="0.3">
      <c r="A173" s="124" t="s">
        <v>532</v>
      </c>
      <c r="B173" s="124" t="s">
        <v>214</v>
      </c>
      <c r="C173" s="124">
        <v>11</v>
      </c>
      <c r="D173" s="124">
        <v>0</v>
      </c>
      <c r="E173" s="352"/>
      <c r="F173" s="352"/>
      <c r="G173" s="352"/>
    </row>
    <row r="174" spans="1:7" x14ac:dyDescent="0.3">
      <c r="A174" s="124" t="s">
        <v>205</v>
      </c>
      <c r="B174" s="124" t="s">
        <v>214</v>
      </c>
      <c r="C174" s="124">
        <v>1</v>
      </c>
      <c r="D174" s="124">
        <v>0</v>
      </c>
      <c r="E174" s="350"/>
      <c r="F174" s="352"/>
      <c r="G174" s="352"/>
    </row>
    <row r="175" spans="1:7" x14ac:dyDescent="0.3">
      <c r="A175" s="124" t="s">
        <v>624</v>
      </c>
      <c r="B175" s="124" t="s">
        <v>214</v>
      </c>
      <c r="C175" s="124">
        <v>1</v>
      </c>
      <c r="D175" s="124">
        <v>3</v>
      </c>
      <c r="E175" s="352"/>
      <c r="F175" s="352"/>
      <c r="G175" s="352"/>
    </row>
    <row r="176" spans="1:7" x14ac:dyDescent="0.3">
      <c r="A176" s="124" t="s">
        <v>534</v>
      </c>
      <c r="B176" s="124" t="s">
        <v>214</v>
      </c>
      <c r="C176" s="124">
        <v>1</v>
      </c>
      <c r="D176" s="124">
        <v>0</v>
      </c>
      <c r="E176" s="353"/>
      <c r="F176" s="354"/>
      <c r="G176" s="354"/>
    </row>
    <row r="177" spans="1:7" x14ac:dyDescent="0.3">
      <c r="A177" s="124" t="s">
        <v>211</v>
      </c>
      <c r="B177" s="124" t="s">
        <v>214</v>
      </c>
      <c r="C177" s="124">
        <v>4</v>
      </c>
      <c r="D177" s="124">
        <v>1</v>
      </c>
      <c r="E177" s="350"/>
      <c r="F177" s="352"/>
      <c r="G177" s="352"/>
    </row>
    <row r="178" spans="1:7" x14ac:dyDescent="0.3">
      <c r="A178" s="124" t="s">
        <v>224</v>
      </c>
      <c r="B178" s="124" t="s">
        <v>196</v>
      </c>
      <c r="C178" s="124">
        <v>38</v>
      </c>
      <c r="D178" s="124">
        <v>0</v>
      </c>
      <c r="E178" s="352"/>
      <c r="F178" s="352"/>
      <c r="G178" s="352"/>
    </row>
    <row r="179" spans="1:7" x14ac:dyDescent="0.3">
      <c r="A179" s="124" t="s">
        <v>496</v>
      </c>
      <c r="B179" s="124" t="s">
        <v>196</v>
      </c>
      <c r="C179" s="124">
        <v>2</v>
      </c>
      <c r="D179" s="124">
        <v>2</v>
      </c>
      <c r="E179" s="352"/>
      <c r="F179" s="352"/>
      <c r="G179" s="352"/>
    </row>
    <row r="180" spans="1:7" x14ac:dyDescent="0.3">
      <c r="A180" s="124" t="s">
        <v>78</v>
      </c>
      <c r="B180" s="124" t="s">
        <v>196</v>
      </c>
      <c r="C180" s="124">
        <v>8</v>
      </c>
      <c r="D180" s="124">
        <v>0</v>
      </c>
      <c r="E180" s="352"/>
      <c r="F180" s="352"/>
      <c r="G180" s="352"/>
    </row>
    <row r="181" spans="1:7" x14ac:dyDescent="0.3">
      <c r="A181" s="124" t="s">
        <v>253</v>
      </c>
      <c r="B181" s="124" t="s">
        <v>196</v>
      </c>
      <c r="C181" s="124">
        <v>40</v>
      </c>
      <c r="D181" s="124">
        <v>0</v>
      </c>
      <c r="E181" s="352"/>
      <c r="F181" s="352"/>
      <c r="G181" s="352"/>
    </row>
    <row r="182" spans="1:7" x14ac:dyDescent="0.3">
      <c r="A182" s="124" t="s">
        <v>345</v>
      </c>
      <c r="B182" s="124" t="s">
        <v>196</v>
      </c>
      <c r="C182" s="124">
        <v>1</v>
      </c>
      <c r="D182" s="124">
        <v>0</v>
      </c>
      <c r="E182" s="353"/>
      <c r="F182" s="354"/>
      <c r="G182" s="354"/>
    </row>
    <row r="183" spans="1:7" x14ac:dyDescent="0.3">
      <c r="A183" s="124" t="s">
        <v>638</v>
      </c>
      <c r="B183" s="124" t="s">
        <v>196</v>
      </c>
      <c r="C183" s="124">
        <v>1</v>
      </c>
      <c r="D183" s="124">
        <v>0</v>
      </c>
      <c r="E183" s="352"/>
      <c r="F183" s="352"/>
      <c r="G183" s="352"/>
    </row>
    <row r="184" spans="1:7" x14ac:dyDescent="0.3">
      <c r="A184" s="124" t="s">
        <v>413</v>
      </c>
      <c r="B184" s="124" t="s">
        <v>196</v>
      </c>
      <c r="C184" s="124">
        <v>1</v>
      </c>
      <c r="D184" s="124">
        <v>1</v>
      </c>
      <c r="E184" s="352"/>
      <c r="F184" s="352"/>
      <c r="G184" s="352"/>
    </row>
    <row r="185" spans="1:7" x14ac:dyDescent="0.3">
      <c r="A185" s="124" t="s">
        <v>277</v>
      </c>
      <c r="B185" s="124" t="s">
        <v>196</v>
      </c>
      <c r="C185" s="124">
        <v>15</v>
      </c>
      <c r="D185" s="124">
        <v>0</v>
      </c>
      <c r="E185" s="350"/>
      <c r="F185" s="352"/>
      <c r="G185" s="352"/>
    </row>
    <row r="186" spans="1:7" x14ac:dyDescent="0.3">
      <c r="A186" s="124" t="s">
        <v>483</v>
      </c>
      <c r="B186" s="124" t="s">
        <v>196</v>
      </c>
      <c r="C186" s="124">
        <v>2</v>
      </c>
      <c r="D186" s="124">
        <v>2</v>
      </c>
      <c r="E186" s="352"/>
      <c r="F186" s="352"/>
      <c r="G186" s="352"/>
    </row>
    <row r="187" spans="1:7" x14ac:dyDescent="0.3">
      <c r="A187" s="124" t="s">
        <v>489</v>
      </c>
      <c r="B187" s="124" t="s">
        <v>196</v>
      </c>
      <c r="C187" s="124">
        <v>1</v>
      </c>
      <c r="D187" s="124">
        <v>2</v>
      </c>
      <c r="E187" s="353"/>
      <c r="F187" s="354"/>
      <c r="G187" s="354"/>
    </row>
    <row r="188" spans="1:7" x14ac:dyDescent="0.3">
      <c r="A188" s="124" t="s">
        <v>247</v>
      </c>
      <c r="B188" s="124" t="s">
        <v>196</v>
      </c>
      <c r="C188" s="124">
        <v>3</v>
      </c>
      <c r="D188" s="124">
        <v>1</v>
      </c>
      <c r="E188" s="352"/>
      <c r="F188" s="352"/>
      <c r="G188" s="352"/>
    </row>
    <row r="189" spans="1:7" x14ac:dyDescent="0.3">
      <c r="A189" s="124" t="s">
        <v>254</v>
      </c>
      <c r="B189" s="124" t="s">
        <v>196</v>
      </c>
      <c r="C189" s="124">
        <v>51</v>
      </c>
      <c r="D189" s="124">
        <v>1</v>
      </c>
      <c r="E189" s="352"/>
      <c r="F189" s="352"/>
      <c r="G189" s="352"/>
    </row>
    <row r="190" spans="1:7" x14ac:dyDescent="0.3">
      <c r="A190" s="124" t="s">
        <v>594</v>
      </c>
      <c r="B190" s="124" t="s">
        <v>196</v>
      </c>
      <c r="C190" s="124">
        <v>1</v>
      </c>
      <c r="D190" s="124">
        <v>0</v>
      </c>
      <c r="E190" s="352"/>
      <c r="F190" s="352"/>
      <c r="G190" s="352"/>
    </row>
    <row r="191" spans="1:7" x14ac:dyDescent="0.3">
      <c r="A191" s="124" t="s">
        <v>325</v>
      </c>
      <c r="B191" s="124" t="s">
        <v>196</v>
      </c>
      <c r="C191" s="124">
        <v>2</v>
      </c>
      <c r="D191" s="124">
        <v>0</v>
      </c>
      <c r="E191" s="352"/>
      <c r="F191" s="352"/>
      <c r="G191" s="352"/>
    </row>
    <row r="192" spans="1:7" x14ac:dyDescent="0.3">
      <c r="A192" s="124" t="s">
        <v>340</v>
      </c>
      <c r="B192" s="124" t="s">
        <v>196</v>
      </c>
      <c r="C192" s="124">
        <v>1</v>
      </c>
      <c r="D192" s="124">
        <v>2</v>
      </c>
      <c r="E192" s="352"/>
      <c r="F192" s="352"/>
      <c r="G192" s="352"/>
    </row>
    <row r="193" spans="1:7" x14ac:dyDescent="0.3">
      <c r="A193" s="124" t="s">
        <v>403</v>
      </c>
      <c r="B193" s="124" t="s">
        <v>196</v>
      </c>
      <c r="C193" s="124">
        <v>1</v>
      </c>
      <c r="D193" s="124">
        <v>1</v>
      </c>
      <c r="E193" s="352"/>
      <c r="F193" s="352"/>
      <c r="G193" s="352"/>
    </row>
    <row r="194" spans="1:7" x14ac:dyDescent="0.3">
      <c r="A194" s="124" t="s">
        <v>519</v>
      </c>
      <c r="B194" s="124" t="s">
        <v>196</v>
      </c>
      <c r="C194" s="124">
        <v>1</v>
      </c>
      <c r="D194" s="124">
        <v>3</v>
      </c>
      <c r="E194" s="355"/>
      <c r="F194" s="356"/>
      <c r="G194" s="356"/>
    </row>
    <row r="195" spans="1:7" x14ac:dyDescent="0.3">
      <c r="A195" s="124" t="s">
        <v>124</v>
      </c>
      <c r="B195" s="124" t="s">
        <v>196</v>
      </c>
      <c r="C195" s="124">
        <v>1</v>
      </c>
      <c r="D195" s="124">
        <v>0</v>
      </c>
      <c r="E195" s="355"/>
      <c r="F195" s="356"/>
      <c r="G195" s="356"/>
    </row>
    <row r="196" spans="1:7" x14ac:dyDescent="0.3">
      <c r="A196" s="124" t="s">
        <v>523</v>
      </c>
      <c r="B196" s="124" t="s">
        <v>240</v>
      </c>
      <c r="C196" s="124">
        <v>1</v>
      </c>
      <c r="D196" s="124">
        <v>1</v>
      </c>
      <c r="E196" s="355"/>
      <c r="F196" s="356"/>
      <c r="G196" s="356"/>
    </row>
    <row r="197" spans="1:7" x14ac:dyDescent="0.3">
      <c r="A197" s="124" t="s">
        <v>83</v>
      </c>
      <c r="B197" s="124" t="s">
        <v>240</v>
      </c>
      <c r="C197" s="124">
        <v>19</v>
      </c>
      <c r="D197" s="124">
        <v>0</v>
      </c>
      <c r="E197" s="355"/>
      <c r="F197" s="356"/>
      <c r="G197" s="356"/>
    </row>
    <row r="198" spans="1:7" x14ac:dyDescent="0.3">
      <c r="A198" s="124" t="s">
        <v>370</v>
      </c>
      <c r="B198" s="124" t="s">
        <v>240</v>
      </c>
      <c r="C198" s="124">
        <v>2</v>
      </c>
      <c r="D198" s="124">
        <v>0</v>
      </c>
      <c r="E198" s="355"/>
      <c r="F198" s="356"/>
      <c r="G198" s="356"/>
    </row>
    <row r="199" spans="1:7" x14ac:dyDescent="0.3">
      <c r="A199" s="124" t="s">
        <v>248</v>
      </c>
      <c r="B199" s="124" t="s">
        <v>240</v>
      </c>
      <c r="C199" s="124">
        <v>49</v>
      </c>
      <c r="D199" s="124">
        <v>0</v>
      </c>
      <c r="E199" s="355"/>
      <c r="F199" s="356"/>
      <c r="G199" s="356"/>
    </row>
    <row r="200" spans="1:7" x14ac:dyDescent="0.3">
      <c r="A200" s="124" t="s">
        <v>256</v>
      </c>
      <c r="B200" s="124" t="s">
        <v>240</v>
      </c>
      <c r="C200" s="124">
        <v>46</v>
      </c>
      <c r="D200" s="124">
        <v>0</v>
      </c>
      <c r="E200" s="355"/>
      <c r="F200" s="356"/>
      <c r="G200" s="356"/>
    </row>
    <row r="201" spans="1:7" x14ac:dyDescent="0.3">
      <c r="A201" s="124" t="s">
        <v>396</v>
      </c>
      <c r="B201" s="124" t="s">
        <v>240</v>
      </c>
      <c r="C201" s="124">
        <v>1</v>
      </c>
      <c r="D201" s="124">
        <v>0</v>
      </c>
      <c r="E201" s="355"/>
      <c r="F201" s="356"/>
      <c r="G201" s="356"/>
    </row>
    <row r="202" spans="1:7" x14ac:dyDescent="0.3">
      <c r="A202" s="124" t="s">
        <v>339</v>
      </c>
      <c r="B202" s="124" t="s">
        <v>240</v>
      </c>
      <c r="C202" s="124">
        <v>52</v>
      </c>
      <c r="D202" s="124">
        <v>10</v>
      </c>
      <c r="E202" s="355"/>
      <c r="F202" s="356"/>
      <c r="G202" s="356"/>
    </row>
    <row r="203" spans="1:7" x14ac:dyDescent="0.3">
      <c r="A203" s="124" t="s">
        <v>579</v>
      </c>
      <c r="B203" s="124" t="s">
        <v>240</v>
      </c>
      <c r="C203" s="124">
        <v>2</v>
      </c>
      <c r="D203" s="124">
        <v>0</v>
      </c>
      <c r="E203" s="355"/>
      <c r="F203" s="356"/>
      <c r="G203" s="356"/>
    </row>
    <row r="204" spans="1:7" x14ac:dyDescent="0.3">
      <c r="A204" s="124" t="s">
        <v>252</v>
      </c>
      <c r="B204" s="124" t="s">
        <v>240</v>
      </c>
      <c r="C204" s="124">
        <v>1</v>
      </c>
      <c r="D204" s="124">
        <v>0</v>
      </c>
      <c r="E204" s="355"/>
      <c r="F204" s="356"/>
      <c r="G204" s="356"/>
    </row>
    <row r="205" spans="1:7" x14ac:dyDescent="0.3">
      <c r="A205" s="124" t="s">
        <v>200</v>
      </c>
      <c r="B205" s="124" t="s">
        <v>240</v>
      </c>
      <c r="C205" s="124">
        <v>3</v>
      </c>
      <c r="D205" s="124">
        <v>0</v>
      </c>
      <c r="E205" s="355"/>
      <c r="F205" s="356"/>
      <c r="G205" s="356"/>
    </row>
    <row r="206" spans="1:7" x14ac:dyDescent="0.3">
      <c r="A206" s="124" t="s">
        <v>167</v>
      </c>
      <c r="B206" s="124" t="s">
        <v>240</v>
      </c>
      <c r="C206" s="124">
        <v>7</v>
      </c>
      <c r="D206" s="124">
        <v>0</v>
      </c>
      <c r="E206" s="454"/>
      <c r="F206" s="455"/>
      <c r="G206" s="455"/>
    </row>
    <row r="207" spans="1:7" x14ac:dyDescent="0.3">
      <c r="A207" s="124" t="s">
        <v>30</v>
      </c>
      <c r="B207" s="124" t="s">
        <v>240</v>
      </c>
      <c r="C207" s="124">
        <v>1</v>
      </c>
      <c r="D207" s="124">
        <v>0</v>
      </c>
      <c r="E207" s="454"/>
      <c r="F207" s="455"/>
      <c r="G207" s="455"/>
    </row>
    <row r="208" spans="1:7" x14ac:dyDescent="0.3">
      <c r="A208" s="124" t="s">
        <v>560</v>
      </c>
      <c r="B208" s="124" t="s">
        <v>240</v>
      </c>
      <c r="C208" s="124">
        <v>1</v>
      </c>
      <c r="D208" s="124">
        <v>2</v>
      </c>
      <c r="E208" s="454"/>
      <c r="F208" s="455"/>
      <c r="G208" s="455"/>
    </row>
    <row r="209" spans="1:7" x14ac:dyDescent="0.3">
      <c r="A209" s="124" t="s">
        <v>380</v>
      </c>
      <c r="B209" s="124" t="s">
        <v>240</v>
      </c>
      <c r="C209" s="124">
        <v>1</v>
      </c>
      <c r="D209" s="124">
        <v>0</v>
      </c>
      <c r="E209" s="454"/>
      <c r="F209" s="455"/>
      <c r="G209" s="455"/>
    </row>
    <row r="210" spans="1:7" x14ac:dyDescent="0.3">
      <c r="A210" s="124" t="s">
        <v>500</v>
      </c>
      <c r="B210" s="124" t="s">
        <v>240</v>
      </c>
      <c r="C210" s="124">
        <v>15</v>
      </c>
      <c r="D210" s="124">
        <v>0</v>
      </c>
      <c r="E210" s="454"/>
      <c r="F210" s="455"/>
      <c r="G210" s="455"/>
    </row>
    <row r="211" spans="1:7" x14ac:dyDescent="0.3">
      <c r="A211" s="124" t="s">
        <v>567</v>
      </c>
      <c r="B211" s="124" t="s">
        <v>240</v>
      </c>
      <c r="C211" s="124">
        <v>1</v>
      </c>
      <c r="D211" s="124">
        <v>0</v>
      </c>
      <c r="E211" s="454"/>
      <c r="F211" s="352"/>
      <c r="G211" s="352"/>
    </row>
    <row r="212" spans="1:7" x14ac:dyDescent="0.3">
      <c r="A212" s="124" t="s">
        <v>535</v>
      </c>
      <c r="B212" s="124" t="s">
        <v>240</v>
      </c>
      <c r="C212" s="124">
        <v>1</v>
      </c>
      <c r="D212" s="124">
        <v>0</v>
      </c>
      <c r="E212" s="454"/>
      <c r="F212" s="352"/>
      <c r="G212" s="352"/>
    </row>
    <row r="213" spans="1:7" x14ac:dyDescent="0.3">
      <c r="A213" s="124" t="s">
        <v>503</v>
      </c>
      <c r="B213" s="124" t="s">
        <v>240</v>
      </c>
      <c r="C213" s="124">
        <v>2</v>
      </c>
      <c r="D213" s="124">
        <v>2</v>
      </c>
      <c r="E213" s="454"/>
      <c r="F213" s="352"/>
      <c r="G213" s="352"/>
    </row>
    <row r="214" spans="1:7" x14ac:dyDescent="0.3">
      <c r="A214" s="124" t="s">
        <v>615</v>
      </c>
      <c r="B214" s="124" t="s">
        <v>240</v>
      </c>
      <c r="C214" s="124">
        <v>1</v>
      </c>
      <c r="D214" s="124">
        <v>0</v>
      </c>
      <c r="E214" s="454"/>
      <c r="F214" s="352"/>
      <c r="G214" s="352"/>
    </row>
    <row r="215" spans="1:7" x14ac:dyDescent="0.3">
      <c r="A215" s="124" t="s">
        <v>537</v>
      </c>
      <c r="B215" s="124" t="s">
        <v>240</v>
      </c>
      <c r="C215" s="124">
        <v>1</v>
      </c>
      <c r="D215" s="124">
        <v>0</v>
      </c>
      <c r="E215" s="454"/>
      <c r="F215" s="352"/>
      <c r="G215" s="352"/>
    </row>
    <row r="216" spans="1:7" x14ac:dyDescent="0.3">
      <c r="A216" s="124" t="s">
        <v>538</v>
      </c>
      <c r="B216" s="124" t="s">
        <v>240</v>
      </c>
      <c r="C216" s="124">
        <v>1</v>
      </c>
      <c r="D216" s="124">
        <v>0</v>
      </c>
      <c r="E216" s="454"/>
      <c r="F216" s="352"/>
      <c r="G216" s="352"/>
    </row>
    <row r="217" spans="1:7" x14ac:dyDescent="0.3">
      <c r="A217" s="124" t="s">
        <v>516</v>
      </c>
      <c r="B217" s="124" t="s">
        <v>240</v>
      </c>
      <c r="C217" s="124"/>
      <c r="D217" s="124">
        <v>3</v>
      </c>
      <c r="E217" s="454"/>
      <c r="F217" s="352"/>
      <c r="G217" s="352"/>
    </row>
    <row r="218" spans="1:7" x14ac:dyDescent="0.3">
      <c r="A218" s="124" t="s">
        <v>487</v>
      </c>
      <c r="B218" s="124" t="s">
        <v>139</v>
      </c>
      <c r="C218" s="124">
        <v>1</v>
      </c>
      <c r="D218" s="124">
        <v>2</v>
      </c>
      <c r="E218" s="454"/>
      <c r="F218" s="352"/>
      <c r="G218" s="352"/>
    </row>
    <row r="219" spans="1:7" x14ac:dyDescent="0.3">
      <c r="A219" s="124" t="s">
        <v>553</v>
      </c>
      <c r="B219" s="124" t="s">
        <v>139</v>
      </c>
      <c r="C219" s="124">
        <v>1</v>
      </c>
      <c r="D219" s="124">
        <v>0</v>
      </c>
      <c r="E219" s="454"/>
      <c r="F219" s="352"/>
      <c r="G219" s="352"/>
    </row>
    <row r="220" spans="1:7" x14ac:dyDescent="0.3">
      <c r="A220" s="124" t="s">
        <v>225</v>
      </c>
      <c r="B220" s="124" t="s">
        <v>139</v>
      </c>
      <c r="C220" s="124">
        <v>17</v>
      </c>
      <c r="D220" s="124">
        <v>0</v>
      </c>
      <c r="E220" s="454"/>
      <c r="F220" s="352"/>
      <c r="G220" s="352"/>
    </row>
    <row r="221" spans="1:7" x14ac:dyDescent="0.3">
      <c r="A221" s="124" t="s">
        <v>631</v>
      </c>
      <c r="B221" s="124" t="s">
        <v>139</v>
      </c>
      <c r="C221" s="124">
        <v>11</v>
      </c>
      <c r="D221" s="124">
        <v>0</v>
      </c>
      <c r="E221" s="454"/>
      <c r="F221" s="352"/>
      <c r="G221" s="352"/>
    </row>
    <row r="222" spans="1:7" x14ac:dyDescent="0.3">
      <c r="A222" s="124" t="s">
        <v>626</v>
      </c>
      <c r="B222" s="124" t="s">
        <v>139</v>
      </c>
      <c r="C222" s="124">
        <v>1</v>
      </c>
      <c r="D222" s="124">
        <v>0</v>
      </c>
      <c r="E222" s="454"/>
      <c r="F222" s="352"/>
      <c r="G222" s="352"/>
    </row>
    <row r="223" spans="1:7" x14ac:dyDescent="0.3">
      <c r="A223" s="124" t="s">
        <v>528</v>
      </c>
      <c r="B223" s="124" t="s">
        <v>139</v>
      </c>
      <c r="C223" s="124">
        <v>12</v>
      </c>
      <c r="D223" s="124">
        <v>2</v>
      </c>
      <c r="E223" s="454"/>
      <c r="F223" s="352"/>
      <c r="G223" s="352"/>
    </row>
    <row r="224" spans="1:7" x14ac:dyDescent="0.3">
      <c r="A224" s="124" t="s">
        <v>488</v>
      </c>
      <c r="B224" s="124" t="s">
        <v>139</v>
      </c>
      <c r="C224" s="124">
        <v>1</v>
      </c>
      <c r="D224" s="124">
        <v>2</v>
      </c>
      <c r="E224" s="454"/>
      <c r="F224" s="352"/>
      <c r="G224" s="352"/>
    </row>
    <row r="225" spans="1:7" x14ac:dyDescent="0.3">
      <c r="A225" s="124" t="s">
        <v>530</v>
      </c>
      <c r="B225" s="124" t="s">
        <v>139</v>
      </c>
      <c r="C225" s="124">
        <v>1</v>
      </c>
      <c r="D225" s="124">
        <v>0</v>
      </c>
      <c r="E225" s="454"/>
      <c r="F225" s="352"/>
      <c r="G225" s="352"/>
    </row>
    <row r="226" spans="1:7" x14ac:dyDescent="0.3">
      <c r="A226" s="124" t="s">
        <v>627</v>
      </c>
      <c r="B226" s="124" t="s">
        <v>139</v>
      </c>
      <c r="C226" s="124">
        <v>1</v>
      </c>
      <c r="D226" s="124">
        <v>0</v>
      </c>
      <c r="E226" s="454"/>
      <c r="F226" s="352"/>
      <c r="G226" s="352"/>
    </row>
    <row r="227" spans="1:7" x14ac:dyDescent="0.3">
      <c r="A227" s="124" t="s">
        <v>501</v>
      </c>
      <c r="B227" s="124" t="s">
        <v>139</v>
      </c>
      <c r="C227" s="124">
        <v>4</v>
      </c>
      <c r="D227" s="124">
        <v>2</v>
      </c>
      <c r="E227" s="454"/>
      <c r="F227" s="352"/>
      <c r="G227" s="352"/>
    </row>
    <row r="228" spans="1:7" x14ac:dyDescent="0.3">
      <c r="A228" s="124" t="s">
        <v>204</v>
      </c>
      <c r="B228" s="124" t="s">
        <v>139</v>
      </c>
      <c r="C228" s="124">
        <v>6</v>
      </c>
      <c r="D228" s="124">
        <v>2</v>
      </c>
      <c r="E228" s="454"/>
      <c r="F228" s="352"/>
      <c r="G228" s="352"/>
    </row>
    <row r="229" spans="1:7" x14ac:dyDescent="0.3">
      <c r="A229" s="124" t="s">
        <v>502</v>
      </c>
      <c r="B229" s="124" t="s">
        <v>139</v>
      </c>
      <c r="C229" s="124">
        <v>1</v>
      </c>
      <c r="D229" s="124">
        <v>2</v>
      </c>
      <c r="E229" s="454"/>
      <c r="F229" s="352"/>
      <c r="G229" s="352"/>
    </row>
    <row r="230" spans="1:7" x14ac:dyDescent="0.3">
      <c r="A230" s="124" t="s">
        <v>515</v>
      </c>
      <c r="B230" s="124" t="s">
        <v>139</v>
      </c>
      <c r="C230" s="124">
        <v>1</v>
      </c>
      <c r="D230" s="124">
        <v>3</v>
      </c>
      <c r="E230" s="454"/>
      <c r="F230" s="352"/>
      <c r="G230" s="352"/>
    </row>
    <row r="231" spans="1:7" x14ac:dyDescent="0.3">
      <c r="A231" s="124" t="s">
        <v>243</v>
      </c>
      <c r="B231" s="124" t="s">
        <v>139</v>
      </c>
      <c r="C231" s="124">
        <v>31</v>
      </c>
      <c r="D231" s="124">
        <v>0</v>
      </c>
      <c r="E231" s="454"/>
      <c r="F231" s="352"/>
      <c r="G231" s="352"/>
    </row>
    <row r="232" spans="1:7" x14ac:dyDescent="0.3">
      <c r="A232" s="124" t="s">
        <v>596</v>
      </c>
      <c r="B232" s="124" t="s">
        <v>139</v>
      </c>
      <c r="C232" s="124">
        <v>1</v>
      </c>
      <c r="D232" s="124">
        <v>0</v>
      </c>
      <c r="E232" s="454"/>
      <c r="F232" s="352"/>
      <c r="G232" s="352"/>
    </row>
    <row r="233" spans="1:7" x14ac:dyDescent="0.3">
      <c r="A233" s="124" t="s">
        <v>98</v>
      </c>
      <c r="B233" s="124" t="s">
        <v>139</v>
      </c>
      <c r="C233" s="124">
        <v>7</v>
      </c>
      <c r="D233" s="124">
        <v>0</v>
      </c>
      <c r="E233" s="454"/>
      <c r="F233" s="352"/>
      <c r="G233" s="352"/>
    </row>
    <row r="234" spans="1:7" x14ac:dyDescent="0.3">
      <c r="A234" s="124" t="s">
        <v>625</v>
      </c>
      <c r="B234" s="124" t="s">
        <v>139</v>
      </c>
      <c r="C234" s="124">
        <v>5</v>
      </c>
      <c r="D234" s="124">
        <v>1</v>
      </c>
      <c r="E234" s="454"/>
      <c r="F234" s="352"/>
      <c r="G234" s="352"/>
    </row>
    <row r="235" spans="1:7" x14ac:dyDescent="0.3">
      <c r="A235" s="124" t="s">
        <v>186</v>
      </c>
      <c r="B235" s="124" t="s">
        <v>139</v>
      </c>
      <c r="C235" s="124">
        <v>1</v>
      </c>
      <c r="D235" s="124">
        <v>0</v>
      </c>
      <c r="E235" s="454"/>
      <c r="F235" s="352"/>
      <c r="G235" s="352"/>
    </row>
    <row r="236" spans="1:7" x14ac:dyDescent="0.3">
      <c r="A236" s="124" t="s">
        <v>405</v>
      </c>
      <c r="B236" s="124" t="s">
        <v>139</v>
      </c>
      <c r="C236" s="124">
        <v>1</v>
      </c>
      <c r="D236" s="124">
        <v>2</v>
      </c>
      <c r="E236" s="454"/>
      <c r="F236" s="352"/>
      <c r="G236" s="352"/>
    </row>
    <row r="237" spans="1:7" x14ac:dyDescent="0.3">
      <c r="A237" s="124"/>
      <c r="B237" s="124"/>
      <c r="C237" s="124"/>
      <c r="D237" s="124"/>
      <c r="E237" s="454"/>
      <c r="F237" s="352"/>
      <c r="G237" s="35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71ED-7E80-4FD3-B195-3357E31C2FBF}">
  <dimension ref="A1:E301"/>
  <sheetViews>
    <sheetView workbookViewId="0">
      <selection activeCell="J259" sqref="J259"/>
    </sheetView>
  </sheetViews>
  <sheetFormatPr defaultRowHeight="14.4" x14ac:dyDescent="0.3"/>
  <cols>
    <col min="1" max="1" width="23.109375" bestFit="1" customWidth="1"/>
    <col min="2" max="2" width="6.33203125" style="124" customWidth="1"/>
    <col min="3" max="3" width="8.5546875" bestFit="1" customWidth="1"/>
    <col min="4" max="4" width="10.88671875" customWidth="1"/>
    <col min="5" max="5" width="11.88671875" customWidth="1"/>
  </cols>
  <sheetData>
    <row r="1" spans="1:5" x14ac:dyDescent="0.3">
      <c r="A1" t="s">
        <v>436</v>
      </c>
      <c r="B1" s="124" t="s">
        <v>743</v>
      </c>
      <c r="C1" t="s">
        <v>1241</v>
      </c>
      <c r="D1" t="s">
        <v>1242</v>
      </c>
      <c r="E1" t="s">
        <v>744</v>
      </c>
    </row>
    <row r="2" spans="1:5" x14ac:dyDescent="0.3">
      <c r="A2" t="s">
        <v>1015</v>
      </c>
      <c r="B2" s="124" t="s">
        <v>137</v>
      </c>
      <c r="C2">
        <v>176</v>
      </c>
      <c r="D2" t="s">
        <v>1014</v>
      </c>
      <c r="E2" t="s">
        <v>827</v>
      </c>
    </row>
    <row r="3" spans="1:5" x14ac:dyDescent="0.3">
      <c r="A3" t="s">
        <v>1167</v>
      </c>
      <c r="B3" s="124" t="s">
        <v>137</v>
      </c>
      <c r="C3">
        <v>262</v>
      </c>
      <c r="D3" t="s">
        <v>1166</v>
      </c>
      <c r="E3" t="s">
        <v>810</v>
      </c>
    </row>
    <row r="4" spans="1:5" x14ac:dyDescent="0.3">
      <c r="A4" t="s">
        <v>1170</v>
      </c>
      <c r="B4" s="124" t="s">
        <v>137</v>
      </c>
      <c r="C4">
        <v>264</v>
      </c>
      <c r="D4" t="s">
        <v>1169</v>
      </c>
      <c r="E4" t="s">
        <v>772</v>
      </c>
    </row>
    <row r="5" spans="1:5" x14ac:dyDescent="0.3">
      <c r="A5" t="s">
        <v>1176</v>
      </c>
      <c r="B5" s="124" t="s">
        <v>137</v>
      </c>
      <c r="C5">
        <v>267</v>
      </c>
      <c r="D5" t="s">
        <v>1175</v>
      </c>
      <c r="E5" t="s">
        <v>758</v>
      </c>
    </row>
    <row r="6" spans="1:5" x14ac:dyDescent="0.3">
      <c r="A6" t="s">
        <v>1180</v>
      </c>
      <c r="B6" s="124" t="s">
        <v>137</v>
      </c>
      <c r="C6">
        <v>269</v>
      </c>
      <c r="D6" t="s">
        <v>1179</v>
      </c>
      <c r="E6" t="s">
        <v>785</v>
      </c>
    </row>
    <row r="7" spans="1:5" x14ac:dyDescent="0.3">
      <c r="A7" t="s">
        <v>1189</v>
      </c>
      <c r="B7" s="124" t="s">
        <v>137</v>
      </c>
      <c r="C7">
        <v>274</v>
      </c>
      <c r="D7" t="s">
        <v>1188</v>
      </c>
      <c r="E7" t="s">
        <v>763</v>
      </c>
    </row>
    <row r="8" spans="1:5" x14ac:dyDescent="0.3">
      <c r="A8" t="s">
        <v>1199</v>
      </c>
      <c r="B8" s="124" t="s">
        <v>137</v>
      </c>
      <c r="C8">
        <v>279</v>
      </c>
      <c r="D8" t="s">
        <v>1198</v>
      </c>
      <c r="E8" t="s">
        <v>750</v>
      </c>
    </row>
    <row r="9" spans="1:5" x14ac:dyDescent="0.3">
      <c r="A9" t="s">
        <v>1207</v>
      </c>
      <c r="B9" s="124" t="s">
        <v>137</v>
      </c>
      <c r="C9">
        <v>283</v>
      </c>
      <c r="D9" t="s">
        <v>1206</v>
      </c>
      <c r="E9" t="s">
        <v>777</v>
      </c>
    </row>
    <row r="10" spans="1:5" x14ac:dyDescent="0.3">
      <c r="A10" t="s">
        <v>1209</v>
      </c>
      <c r="B10" s="124" t="s">
        <v>137</v>
      </c>
      <c r="C10">
        <v>284</v>
      </c>
      <c r="D10" t="s">
        <v>1208</v>
      </c>
      <c r="E10" t="s">
        <v>789</v>
      </c>
    </row>
    <row r="11" spans="1:5" x14ac:dyDescent="0.3">
      <c r="A11" t="s">
        <v>1211</v>
      </c>
      <c r="B11" s="124" t="s">
        <v>137</v>
      </c>
      <c r="C11">
        <v>285</v>
      </c>
      <c r="D11" t="s">
        <v>1210</v>
      </c>
      <c r="E11" t="s">
        <v>785</v>
      </c>
    </row>
    <row r="12" spans="1:5" x14ac:dyDescent="0.3">
      <c r="A12" t="s">
        <v>1215</v>
      </c>
      <c r="B12" s="124" t="s">
        <v>137</v>
      </c>
      <c r="C12">
        <v>287</v>
      </c>
      <c r="D12" t="s">
        <v>1214</v>
      </c>
      <c r="E12" t="s">
        <v>753</v>
      </c>
    </row>
    <row r="13" spans="1:5" x14ac:dyDescent="0.3">
      <c r="A13" t="s">
        <v>1018</v>
      </c>
      <c r="B13" s="124" t="s">
        <v>137</v>
      </c>
      <c r="C13">
        <v>178</v>
      </c>
      <c r="D13" t="s">
        <v>1017</v>
      </c>
      <c r="E13" t="s">
        <v>765</v>
      </c>
    </row>
    <row r="14" spans="1:5" x14ac:dyDescent="0.3">
      <c r="A14" t="s">
        <v>1217</v>
      </c>
      <c r="B14" s="124" t="s">
        <v>137</v>
      </c>
      <c r="C14">
        <v>288</v>
      </c>
      <c r="D14" t="s">
        <v>1216</v>
      </c>
      <c r="E14" t="s">
        <v>808</v>
      </c>
    </row>
    <row r="15" spans="1:5" x14ac:dyDescent="0.3">
      <c r="A15" t="s">
        <v>1237</v>
      </c>
      <c r="B15" s="124" t="s">
        <v>137</v>
      </c>
      <c r="C15">
        <v>298</v>
      </c>
      <c r="D15" t="s">
        <v>1236</v>
      </c>
      <c r="E15" t="s">
        <v>792</v>
      </c>
    </row>
    <row r="16" spans="1:5" x14ac:dyDescent="0.3">
      <c r="A16" t="s">
        <v>1240</v>
      </c>
      <c r="B16" s="124" t="s">
        <v>137</v>
      </c>
      <c r="C16">
        <v>300</v>
      </c>
      <c r="D16" t="s">
        <v>1239</v>
      </c>
      <c r="E16" t="s">
        <v>876</v>
      </c>
    </row>
    <row r="17" spans="1:5" x14ac:dyDescent="0.3">
      <c r="A17" t="s">
        <v>1057</v>
      </c>
      <c r="B17" s="124" t="s">
        <v>137</v>
      </c>
      <c r="C17">
        <v>200</v>
      </c>
      <c r="D17" t="s">
        <v>1056</v>
      </c>
      <c r="E17" t="s">
        <v>819</v>
      </c>
    </row>
    <row r="18" spans="1:5" x14ac:dyDescent="0.3">
      <c r="A18" t="s">
        <v>1073</v>
      </c>
      <c r="B18" s="124" t="s">
        <v>137</v>
      </c>
      <c r="C18">
        <v>210</v>
      </c>
      <c r="D18" t="s">
        <v>1072</v>
      </c>
      <c r="E18" t="s">
        <v>805</v>
      </c>
    </row>
    <row r="19" spans="1:5" x14ac:dyDescent="0.3">
      <c r="A19" t="s">
        <v>1098</v>
      </c>
      <c r="B19" s="124" t="s">
        <v>137</v>
      </c>
      <c r="C19">
        <v>225</v>
      </c>
      <c r="D19" t="s">
        <v>1097</v>
      </c>
      <c r="E19" t="s">
        <v>769</v>
      </c>
    </row>
    <row r="20" spans="1:5" x14ac:dyDescent="0.3">
      <c r="A20" t="s">
        <v>1102</v>
      </c>
      <c r="B20" s="124" t="s">
        <v>137</v>
      </c>
      <c r="C20">
        <v>227</v>
      </c>
      <c r="D20" t="s">
        <v>1101</v>
      </c>
      <c r="E20" t="s">
        <v>756</v>
      </c>
    </row>
    <row r="21" spans="1:5" x14ac:dyDescent="0.3">
      <c r="A21" t="s">
        <v>1120</v>
      </c>
      <c r="B21" s="124" t="s">
        <v>137</v>
      </c>
      <c r="C21">
        <v>237</v>
      </c>
      <c r="D21" t="s">
        <v>1119</v>
      </c>
      <c r="E21" t="s">
        <v>760</v>
      </c>
    </row>
    <row r="22" spans="1:5" x14ac:dyDescent="0.3">
      <c r="A22" t="s">
        <v>1132</v>
      </c>
      <c r="B22" s="124" t="s">
        <v>137</v>
      </c>
      <c r="C22">
        <v>242</v>
      </c>
      <c r="D22" t="s">
        <v>1131</v>
      </c>
      <c r="E22" t="s">
        <v>779</v>
      </c>
    </row>
    <row r="23" spans="1:5" x14ac:dyDescent="0.3">
      <c r="A23" t="s">
        <v>1136</v>
      </c>
      <c r="B23" s="124" t="s">
        <v>137</v>
      </c>
      <c r="C23">
        <v>244</v>
      </c>
      <c r="D23" t="s">
        <v>1135</v>
      </c>
      <c r="E23" t="s">
        <v>863</v>
      </c>
    </row>
    <row r="24" spans="1:5" x14ac:dyDescent="0.3">
      <c r="A24" t="s">
        <v>383</v>
      </c>
      <c r="B24" s="124" t="s">
        <v>65</v>
      </c>
      <c r="C24">
        <v>37</v>
      </c>
      <c r="D24" t="s">
        <v>811</v>
      </c>
      <c r="E24" t="s">
        <v>777</v>
      </c>
    </row>
    <row r="25" spans="1:5" x14ac:dyDescent="0.3">
      <c r="A25" t="s">
        <v>433</v>
      </c>
      <c r="B25" s="124" t="s">
        <v>65</v>
      </c>
      <c r="C25">
        <v>89</v>
      </c>
      <c r="D25" t="s">
        <v>892</v>
      </c>
      <c r="E25" t="s">
        <v>753</v>
      </c>
    </row>
    <row r="26" spans="1:5" x14ac:dyDescent="0.3">
      <c r="A26" t="s">
        <v>690</v>
      </c>
      <c r="B26" s="124" t="s">
        <v>65</v>
      </c>
      <c r="C26">
        <v>94</v>
      </c>
      <c r="D26" t="s">
        <v>899</v>
      </c>
      <c r="E26" t="s">
        <v>808</v>
      </c>
    </row>
    <row r="27" spans="1:5" x14ac:dyDescent="0.3">
      <c r="A27" t="s">
        <v>484</v>
      </c>
      <c r="B27" s="124" t="s">
        <v>65</v>
      </c>
      <c r="C27">
        <v>113</v>
      </c>
      <c r="D27" t="s">
        <v>926</v>
      </c>
      <c r="E27" t="s">
        <v>767</v>
      </c>
    </row>
    <row r="28" spans="1:5" x14ac:dyDescent="0.3">
      <c r="A28" t="s">
        <v>426</v>
      </c>
      <c r="B28" s="124" t="s">
        <v>65</v>
      </c>
      <c r="C28">
        <v>122</v>
      </c>
      <c r="D28" t="s">
        <v>937</v>
      </c>
      <c r="E28" t="s">
        <v>810</v>
      </c>
    </row>
    <row r="29" spans="1:5" x14ac:dyDescent="0.3">
      <c r="A29" t="s">
        <v>703</v>
      </c>
      <c r="B29" s="124" t="s">
        <v>65</v>
      </c>
      <c r="C29">
        <v>126</v>
      </c>
      <c r="D29" t="s">
        <v>943</v>
      </c>
      <c r="E29" t="s">
        <v>750</v>
      </c>
    </row>
    <row r="30" spans="1:5" x14ac:dyDescent="0.3">
      <c r="A30" t="s">
        <v>519</v>
      </c>
      <c r="B30" s="124" t="s">
        <v>65</v>
      </c>
      <c r="C30">
        <v>130</v>
      </c>
      <c r="D30" t="s">
        <v>948</v>
      </c>
      <c r="E30" t="s">
        <v>863</v>
      </c>
    </row>
    <row r="31" spans="1:5" x14ac:dyDescent="0.3">
      <c r="A31" t="s">
        <v>665</v>
      </c>
      <c r="B31" s="124" t="s">
        <v>65</v>
      </c>
      <c r="C31">
        <v>139</v>
      </c>
      <c r="D31" t="s">
        <v>961</v>
      </c>
      <c r="E31" t="s">
        <v>797</v>
      </c>
    </row>
    <row r="32" spans="1:5" x14ac:dyDescent="0.3">
      <c r="A32" t="s">
        <v>526</v>
      </c>
      <c r="B32" s="124" t="s">
        <v>65</v>
      </c>
      <c r="C32">
        <v>140</v>
      </c>
      <c r="D32" t="s">
        <v>962</v>
      </c>
      <c r="E32" t="s">
        <v>789</v>
      </c>
    </row>
    <row r="33" spans="1:5" x14ac:dyDescent="0.3">
      <c r="A33" t="s">
        <v>74</v>
      </c>
      <c r="B33" s="124" t="s">
        <v>65</v>
      </c>
      <c r="C33">
        <v>160</v>
      </c>
      <c r="D33" t="s">
        <v>990</v>
      </c>
      <c r="E33" t="s">
        <v>772</v>
      </c>
    </row>
    <row r="34" spans="1:5" x14ac:dyDescent="0.3">
      <c r="A34" t="s">
        <v>398</v>
      </c>
      <c r="B34" s="124" t="s">
        <v>65</v>
      </c>
      <c r="C34">
        <v>166</v>
      </c>
      <c r="D34" t="s">
        <v>998</v>
      </c>
      <c r="E34" t="s">
        <v>781</v>
      </c>
    </row>
    <row r="35" spans="1:5" x14ac:dyDescent="0.3">
      <c r="A35" t="s">
        <v>814</v>
      </c>
      <c r="B35" s="124" t="s">
        <v>65</v>
      </c>
      <c r="C35">
        <v>39</v>
      </c>
      <c r="D35" t="s">
        <v>813</v>
      </c>
      <c r="E35" t="s">
        <v>765</v>
      </c>
    </row>
    <row r="36" spans="1:5" x14ac:dyDescent="0.3">
      <c r="A36" t="s">
        <v>1003</v>
      </c>
      <c r="B36" s="124" t="s">
        <v>65</v>
      </c>
      <c r="C36">
        <v>169</v>
      </c>
      <c r="D36" t="s">
        <v>1002</v>
      </c>
      <c r="E36" t="s">
        <v>746</v>
      </c>
    </row>
    <row r="37" spans="1:5" x14ac:dyDescent="0.3">
      <c r="A37" t="s">
        <v>1007</v>
      </c>
      <c r="B37" s="124" t="s">
        <v>65</v>
      </c>
      <c r="C37">
        <v>171</v>
      </c>
      <c r="D37" t="s">
        <v>1006</v>
      </c>
      <c r="E37" t="s">
        <v>785</v>
      </c>
    </row>
    <row r="38" spans="1:5" x14ac:dyDescent="0.3">
      <c r="A38" t="s">
        <v>1010</v>
      </c>
      <c r="B38" s="124" t="s">
        <v>65</v>
      </c>
      <c r="C38">
        <v>173</v>
      </c>
      <c r="D38" t="s">
        <v>1009</v>
      </c>
      <c r="E38" t="s">
        <v>906</v>
      </c>
    </row>
    <row r="39" spans="1:5" x14ac:dyDescent="0.3">
      <c r="A39" t="s">
        <v>535</v>
      </c>
      <c r="B39" s="124" t="s">
        <v>65</v>
      </c>
      <c r="C39">
        <v>177</v>
      </c>
      <c r="D39" t="s">
        <v>1016</v>
      </c>
      <c r="E39" t="s">
        <v>787</v>
      </c>
    </row>
    <row r="40" spans="1:5" x14ac:dyDescent="0.3">
      <c r="A40" t="s">
        <v>1035</v>
      </c>
      <c r="B40" s="124" t="s">
        <v>65</v>
      </c>
      <c r="C40">
        <v>187</v>
      </c>
      <c r="D40" t="s">
        <v>1034</v>
      </c>
      <c r="E40" t="s">
        <v>748</v>
      </c>
    </row>
    <row r="41" spans="1:5" x14ac:dyDescent="0.3">
      <c r="A41" t="s">
        <v>225</v>
      </c>
      <c r="B41" s="124" t="s">
        <v>65</v>
      </c>
      <c r="C41">
        <v>189</v>
      </c>
      <c r="D41" t="s">
        <v>1038</v>
      </c>
      <c r="E41" t="s">
        <v>760</v>
      </c>
    </row>
    <row r="42" spans="1:5" x14ac:dyDescent="0.3">
      <c r="A42" t="s">
        <v>385</v>
      </c>
      <c r="B42" s="124" t="s">
        <v>65</v>
      </c>
      <c r="C42">
        <v>193</v>
      </c>
      <c r="D42" t="s">
        <v>1044</v>
      </c>
      <c r="E42" t="s">
        <v>774</v>
      </c>
    </row>
    <row r="43" spans="1:5" x14ac:dyDescent="0.3">
      <c r="A43" t="s">
        <v>1065</v>
      </c>
      <c r="B43" s="124" t="s">
        <v>65</v>
      </c>
      <c r="C43">
        <v>205</v>
      </c>
      <c r="D43" t="s">
        <v>1064</v>
      </c>
      <c r="E43" t="s">
        <v>876</v>
      </c>
    </row>
    <row r="44" spans="1:5" x14ac:dyDescent="0.3">
      <c r="A44" t="s">
        <v>666</v>
      </c>
      <c r="B44" s="124" t="s">
        <v>65</v>
      </c>
      <c r="C44">
        <v>208</v>
      </c>
      <c r="D44" t="s">
        <v>1069</v>
      </c>
      <c r="E44" t="s">
        <v>800</v>
      </c>
    </row>
    <row r="45" spans="1:5" x14ac:dyDescent="0.3">
      <c r="A45" t="s">
        <v>294</v>
      </c>
      <c r="B45" s="124" t="s">
        <v>65</v>
      </c>
      <c r="C45">
        <v>228</v>
      </c>
      <c r="D45" t="s">
        <v>1103</v>
      </c>
      <c r="E45" t="s">
        <v>792</v>
      </c>
    </row>
    <row r="46" spans="1:5" x14ac:dyDescent="0.3">
      <c r="A46" t="s">
        <v>423</v>
      </c>
      <c r="B46" s="124" t="s">
        <v>65</v>
      </c>
      <c r="C46">
        <v>42</v>
      </c>
      <c r="D46" t="s">
        <v>817</v>
      </c>
      <c r="E46" t="s">
        <v>769</v>
      </c>
    </row>
    <row r="47" spans="1:5" x14ac:dyDescent="0.3">
      <c r="A47" t="s">
        <v>671</v>
      </c>
      <c r="B47" s="124" t="s">
        <v>65</v>
      </c>
      <c r="C47">
        <v>252</v>
      </c>
      <c r="D47" t="s">
        <v>1150</v>
      </c>
      <c r="E47" t="s">
        <v>805</v>
      </c>
    </row>
    <row r="48" spans="1:5" x14ac:dyDescent="0.3">
      <c r="A48" t="s">
        <v>537</v>
      </c>
      <c r="B48" s="124" t="s">
        <v>65</v>
      </c>
      <c r="C48">
        <v>254</v>
      </c>
      <c r="D48" t="s">
        <v>1153</v>
      </c>
      <c r="E48" t="s">
        <v>843</v>
      </c>
    </row>
    <row r="49" spans="1:5" x14ac:dyDescent="0.3">
      <c r="A49" t="s">
        <v>729</v>
      </c>
      <c r="B49" s="124" t="s">
        <v>65</v>
      </c>
      <c r="C49">
        <v>255</v>
      </c>
      <c r="D49" t="s">
        <v>1154</v>
      </c>
      <c r="E49" t="s">
        <v>865</v>
      </c>
    </row>
    <row r="50" spans="1:5" x14ac:dyDescent="0.3">
      <c r="A50" t="s">
        <v>536</v>
      </c>
      <c r="B50" s="124" t="s">
        <v>65</v>
      </c>
      <c r="C50">
        <v>257</v>
      </c>
      <c r="D50" t="s">
        <v>1157</v>
      </c>
      <c r="E50" t="s">
        <v>748</v>
      </c>
    </row>
    <row r="51" spans="1:5" x14ac:dyDescent="0.3">
      <c r="A51" t="s">
        <v>298</v>
      </c>
      <c r="B51" s="124" t="s">
        <v>65</v>
      </c>
      <c r="C51">
        <v>263</v>
      </c>
      <c r="D51" t="s">
        <v>1168</v>
      </c>
      <c r="E51" t="s">
        <v>805</v>
      </c>
    </row>
    <row r="52" spans="1:5" x14ac:dyDescent="0.3">
      <c r="A52" t="s">
        <v>150</v>
      </c>
      <c r="B52" s="124" t="s">
        <v>65</v>
      </c>
      <c r="C52">
        <v>270</v>
      </c>
      <c r="D52" t="s">
        <v>1181</v>
      </c>
      <c r="E52" t="s">
        <v>800</v>
      </c>
    </row>
    <row r="53" spans="1:5" x14ac:dyDescent="0.3">
      <c r="A53" t="s">
        <v>277</v>
      </c>
      <c r="B53" s="124" t="s">
        <v>65</v>
      </c>
      <c r="C53">
        <v>271</v>
      </c>
      <c r="D53" t="s">
        <v>1182</v>
      </c>
      <c r="E53" t="s">
        <v>865</v>
      </c>
    </row>
    <row r="54" spans="1:5" x14ac:dyDescent="0.3">
      <c r="A54" t="s">
        <v>488</v>
      </c>
      <c r="B54" s="124" t="s">
        <v>65</v>
      </c>
      <c r="C54">
        <v>278</v>
      </c>
      <c r="D54" t="s">
        <v>1197</v>
      </c>
      <c r="E54" t="s">
        <v>843</v>
      </c>
    </row>
    <row r="55" spans="1:5" x14ac:dyDescent="0.3">
      <c r="A55" t="s">
        <v>1201</v>
      </c>
      <c r="B55" s="124" t="s">
        <v>65</v>
      </c>
      <c r="C55">
        <v>280</v>
      </c>
      <c r="D55" t="s">
        <v>1200</v>
      </c>
      <c r="E55" t="s">
        <v>865</v>
      </c>
    </row>
    <row r="56" spans="1:5" x14ac:dyDescent="0.3">
      <c r="A56" t="s">
        <v>1229</v>
      </c>
      <c r="B56" s="124" t="s">
        <v>65</v>
      </c>
      <c r="C56">
        <v>294</v>
      </c>
      <c r="D56" t="s">
        <v>1228</v>
      </c>
      <c r="E56" t="s">
        <v>787</v>
      </c>
    </row>
    <row r="57" spans="1:5" x14ac:dyDescent="0.3">
      <c r="A57" t="s">
        <v>380</v>
      </c>
      <c r="B57" s="124" t="s">
        <v>65</v>
      </c>
      <c r="C57">
        <v>47</v>
      </c>
      <c r="D57" t="s">
        <v>826</v>
      </c>
      <c r="E57" t="s">
        <v>827</v>
      </c>
    </row>
    <row r="58" spans="1:5" x14ac:dyDescent="0.3">
      <c r="A58" t="s">
        <v>19</v>
      </c>
      <c r="B58" s="124" t="s">
        <v>65</v>
      </c>
      <c r="C58">
        <v>56</v>
      </c>
      <c r="D58" t="s">
        <v>844</v>
      </c>
      <c r="E58" t="s">
        <v>779</v>
      </c>
    </row>
    <row r="59" spans="1:5" x14ac:dyDescent="0.3">
      <c r="A59" t="s">
        <v>72</v>
      </c>
      <c r="B59" s="124" t="s">
        <v>65</v>
      </c>
      <c r="C59">
        <v>59</v>
      </c>
      <c r="D59" t="s">
        <v>847</v>
      </c>
      <c r="E59" t="s">
        <v>819</v>
      </c>
    </row>
    <row r="60" spans="1:5" x14ac:dyDescent="0.3">
      <c r="A60" t="s">
        <v>202</v>
      </c>
      <c r="B60" s="124" t="s">
        <v>65</v>
      </c>
      <c r="C60">
        <v>73</v>
      </c>
      <c r="D60" t="s">
        <v>869</v>
      </c>
      <c r="E60" t="s">
        <v>758</v>
      </c>
    </row>
    <row r="61" spans="1:5" x14ac:dyDescent="0.3">
      <c r="A61" t="s">
        <v>515</v>
      </c>
      <c r="B61" s="124" t="s">
        <v>65</v>
      </c>
      <c r="C61">
        <v>74</v>
      </c>
      <c r="D61" t="s">
        <v>870</v>
      </c>
      <c r="E61" t="s">
        <v>763</v>
      </c>
    </row>
    <row r="62" spans="1:5" x14ac:dyDescent="0.3">
      <c r="A62" t="s">
        <v>12</v>
      </c>
      <c r="B62" s="124" t="s">
        <v>65</v>
      </c>
      <c r="C62">
        <v>76</v>
      </c>
      <c r="D62" t="s">
        <v>873</v>
      </c>
      <c r="E62" t="s">
        <v>756</v>
      </c>
    </row>
    <row r="63" spans="1:5" x14ac:dyDescent="0.3">
      <c r="A63" t="s">
        <v>246</v>
      </c>
      <c r="B63" s="124" t="s">
        <v>66</v>
      </c>
      <c r="C63">
        <v>1</v>
      </c>
      <c r="D63" t="s">
        <v>745</v>
      </c>
      <c r="E63" t="s">
        <v>746</v>
      </c>
    </row>
    <row r="64" spans="1:5" x14ac:dyDescent="0.3">
      <c r="A64" t="s">
        <v>320</v>
      </c>
      <c r="B64" s="124" t="s">
        <v>66</v>
      </c>
      <c r="C64">
        <v>15</v>
      </c>
      <c r="D64" t="s">
        <v>773</v>
      </c>
      <c r="E64" t="s">
        <v>774</v>
      </c>
    </row>
    <row r="65" spans="1:5" x14ac:dyDescent="0.3">
      <c r="A65" t="s">
        <v>325</v>
      </c>
      <c r="B65" s="124" t="s">
        <v>66</v>
      </c>
      <c r="C65">
        <v>18</v>
      </c>
      <c r="D65" t="s">
        <v>780</v>
      </c>
      <c r="E65" t="s">
        <v>781</v>
      </c>
    </row>
    <row r="66" spans="1:5" x14ac:dyDescent="0.3">
      <c r="A66" t="s">
        <v>657</v>
      </c>
      <c r="B66" s="124" t="s">
        <v>66</v>
      </c>
      <c r="C66">
        <v>21</v>
      </c>
      <c r="D66" t="s">
        <v>784</v>
      </c>
      <c r="E66" t="s">
        <v>785</v>
      </c>
    </row>
    <row r="67" spans="1:5" x14ac:dyDescent="0.3">
      <c r="A67" t="s">
        <v>496</v>
      </c>
      <c r="B67" s="124" t="s">
        <v>66</v>
      </c>
      <c r="C67">
        <v>22</v>
      </c>
      <c r="D67" t="s">
        <v>786</v>
      </c>
      <c r="E67" t="s">
        <v>787</v>
      </c>
    </row>
    <row r="68" spans="1:5" x14ac:dyDescent="0.3">
      <c r="A68" t="s">
        <v>479</v>
      </c>
      <c r="B68" s="124" t="s">
        <v>66</v>
      </c>
      <c r="C68">
        <v>24</v>
      </c>
      <c r="D68" t="s">
        <v>790</v>
      </c>
      <c r="E68" t="s">
        <v>765</v>
      </c>
    </row>
    <row r="69" spans="1:5" x14ac:dyDescent="0.3">
      <c r="A69" t="s">
        <v>482</v>
      </c>
      <c r="B69" s="124" t="s">
        <v>66</v>
      </c>
      <c r="C69">
        <v>25</v>
      </c>
      <c r="D69" t="s">
        <v>791</v>
      </c>
      <c r="E69" t="s">
        <v>792</v>
      </c>
    </row>
    <row r="70" spans="1:5" x14ac:dyDescent="0.3">
      <c r="A70" t="s">
        <v>795</v>
      </c>
      <c r="B70" s="124" t="s">
        <v>66</v>
      </c>
      <c r="C70">
        <v>27</v>
      </c>
      <c r="D70" t="s">
        <v>794</v>
      </c>
      <c r="E70" t="s">
        <v>779</v>
      </c>
    </row>
    <row r="71" spans="1:5" x14ac:dyDescent="0.3">
      <c r="A71" t="s">
        <v>552</v>
      </c>
      <c r="B71" s="124" t="s">
        <v>66</v>
      </c>
      <c r="C71">
        <v>28</v>
      </c>
      <c r="D71" t="s">
        <v>796</v>
      </c>
      <c r="E71" t="s">
        <v>797</v>
      </c>
    </row>
    <row r="72" spans="1:5" x14ac:dyDescent="0.3">
      <c r="A72" t="s">
        <v>390</v>
      </c>
      <c r="B72" s="124" t="s">
        <v>66</v>
      </c>
      <c r="C72">
        <v>30</v>
      </c>
      <c r="D72" t="s">
        <v>799</v>
      </c>
      <c r="E72" t="s">
        <v>800</v>
      </c>
    </row>
    <row r="73" spans="1:5" x14ac:dyDescent="0.3">
      <c r="A73" t="s">
        <v>410</v>
      </c>
      <c r="B73" s="124" t="s">
        <v>66</v>
      </c>
      <c r="C73">
        <v>31</v>
      </c>
      <c r="D73" t="s">
        <v>801</v>
      </c>
      <c r="E73" t="s">
        <v>789</v>
      </c>
    </row>
    <row r="74" spans="1:5" x14ac:dyDescent="0.3">
      <c r="A74" t="s">
        <v>245</v>
      </c>
      <c r="B74" s="124" t="s">
        <v>66</v>
      </c>
      <c r="C74">
        <v>2</v>
      </c>
      <c r="D74" t="s">
        <v>747</v>
      </c>
      <c r="E74" t="s">
        <v>748</v>
      </c>
    </row>
    <row r="75" spans="1:5" x14ac:dyDescent="0.3">
      <c r="A75" t="s">
        <v>807</v>
      </c>
      <c r="B75" s="124" t="s">
        <v>66</v>
      </c>
      <c r="C75">
        <v>35</v>
      </c>
      <c r="D75" t="s">
        <v>806</v>
      </c>
      <c r="E75" t="s">
        <v>808</v>
      </c>
    </row>
    <row r="76" spans="1:5" x14ac:dyDescent="0.3">
      <c r="A76" t="s">
        <v>506</v>
      </c>
      <c r="B76" s="124" t="s">
        <v>66</v>
      </c>
      <c r="C76">
        <v>50</v>
      </c>
      <c r="D76" t="s">
        <v>831</v>
      </c>
      <c r="E76" t="s">
        <v>777</v>
      </c>
    </row>
    <row r="77" spans="1:5" x14ac:dyDescent="0.3">
      <c r="A77" t="s">
        <v>835</v>
      </c>
      <c r="B77" s="124" t="s">
        <v>66</v>
      </c>
      <c r="C77" t="s">
        <v>833</v>
      </c>
      <c r="D77" t="s">
        <v>834</v>
      </c>
      <c r="E77" t="s">
        <v>827</v>
      </c>
    </row>
    <row r="78" spans="1:5" x14ac:dyDescent="0.3">
      <c r="A78" t="s">
        <v>840</v>
      </c>
      <c r="B78" s="124" t="s">
        <v>66</v>
      </c>
      <c r="C78" t="s">
        <v>838</v>
      </c>
      <c r="D78" t="s">
        <v>839</v>
      </c>
      <c r="E78" t="s">
        <v>781</v>
      </c>
    </row>
    <row r="79" spans="1:5" x14ac:dyDescent="0.3">
      <c r="A79" t="s">
        <v>558</v>
      </c>
      <c r="B79" s="124" t="s">
        <v>66</v>
      </c>
      <c r="C79">
        <v>61</v>
      </c>
      <c r="D79" t="s">
        <v>849</v>
      </c>
      <c r="E79" t="s">
        <v>772</v>
      </c>
    </row>
    <row r="80" spans="1:5" x14ac:dyDescent="0.3">
      <c r="A80" t="s">
        <v>660</v>
      </c>
      <c r="B80" s="124" t="s">
        <v>66</v>
      </c>
      <c r="C80">
        <v>63</v>
      </c>
      <c r="D80" t="s">
        <v>852</v>
      </c>
      <c r="E80" t="s">
        <v>843</v>
      </c>
    </row>
    <row r="81" spans="1:5" x14ac:dyDescent="0.3">
      <c r="A81" t="s">
        <v>409</v>
      </c>
      <c r="B81" s="124" t="s">
        <v>66</v>
      </c>
      <c r="C81">
        <v>64</v>
      </c>
      <c r="D81" t="s">
        <v>853</v>
      </c>
      <c r="E81" t="s">
        <v>810</v>
      </c>
    </row>
    <row r="82" spans="1:5" x14ac:dyDescent="0.3">
      <c r="A82" t="s">
        <v>557</v>
      </c>
      <c r="B82" s="124" t="s">
        <v>66</v>
      </c>
      <c r="C82">
        <v>69</v>
      </c>
      <c r="D82" t="s">
        <v>862</v>
      </c>
      <c r="E82" t="s">
        <v>863</v>
      </c>
    </row>
    <row r="83" spans="1:5" x14ac:dyDescent="0.3">
      <c r="A83" t="s">
        <v>872</v>
      </c>
      <c r="B83" s="124" t="s">
        <v>66</v>
      </c>
      <c r="C83">
        <v>75</v>
      </c>
      <c r="D83" t="s">
        <v>871</v>
      </c>
      <c r="E83" t="s">
        <v>843</v>
      </c>
    </row>
    <row r="84" spans="1:5" x14ac:dyDescent="0.3">
      <c r="A84" t="s">
        <v>875</v>
      </c>
      <c r="B84" s="124" t="s">
        <v>66</v>
      </c>
      <c r="C84">
        <v>77</v>
      </c>
      <c r="D84" t="s">
        <v>874</v>
      </c>
      <c r="E84" t="s">
        <v>876</v>
      </c>
    </row>
    <row r="85" spans="1:5" x14ac:dyDescent="0.3">
      <c r="A85" t="s">
        <v>248</v>
      </c>
      <c r="B85" s="124" t="s">
        <v>66</v>
      </c>
      <c r="C85">
        <v>3</v>
      </c>
      <c r="D85" t="s">
        <v>749</v>
      </c>
      <c r="E85" t="s">
        <v>750</v>
      </c>
    </row>
    <row r="86" spans="1:5" x14ac:dyDescent="0.3">
      <c r="A86" t="s">
        <v>252</v>
      </c>
      <c r="B86" s="124" t="s">
        <v>66</v>
      </c>
      <c r="C86">
        <v>79</v>
      </c>
      <c r="D86" t="s">
        <v>878</v>
      </c>
      <c r="E86" t="s">
        <v>777</v>
      </c>
    </row>
    <row r="87" spans="1:5" x14ac:dyDescent="0.3">
      <c r="A87" t="s">
        <v>880</v>
      </c>
      <c r="B87" s="124" t="s">
        <v>66</v>
      </c>
      <c r="C87">
        <v>80</v>
      </c>
      <c r="D87" t="s">
        <v>879</v>
      </c>
      <c r="E87" t="s">
        <v>805</v>
      </c>
    </row>
    <row r="88" spans="1:5" x14ac:dyDescent="0.3">
      <c r="A88" t="s">
        <v>251</v>
      </c>
      <c r="B88" s="124" t="s">
        <v>66</v>
      </c>
      <c r="C88">
        <v>82</v>
      </c>
      <c r="D88" t="s">
        <v>882</v>
      </c>
      <c r="E88" t="s">
        <v>792</v>
      </c>
    </row>
    <row r="89" spans="1:5" x14ac:dyDescent="0.3">
      <c r="A89" t="s">
        <v>209</v>
      </c>
      <c r="B89" s="124" t="s">
        <v>66</v>
      </c>
      <c r="C89">
        <v>83</v>
      </c>
      <c r="D89" t="s">
        <v>883</v>
      </c>
      <c r="E89" t="s">
        <v>789</v>
      </c>
    </row>
    <row r="90" spans="1:5" x14ac:dyDescent="0.3">
      <c r="A90" t="s">
        <v>508</v>
      </c>
      <c r="B90" s="124" t="s">
        <v>66</v>
      </c>
      <c r="C90">
        <v>85</v>
      </c>
      <c r="D90" t="s">
        <v>886</v>
      </c>
      <c r="E90" t="s">
        <v>769</v>
      </c>
    </row>
    <row r="91" spans="1:5" x14ac:dyDescent="0.3">
      <c r="A91" t="s">
        <v>890</v>
      </c>
      <c r="B91" s="124" t="s">
        <v>66</v>
      </c>
      <c r="C91">
        <v>87</v>
      </c>
      <c r="D91" t="s">
        <v>889</v>
      </c>
      <c r="E91" t="s">
        <v>805</v>
      </c>
    </row>
    <row r="92" spans="1:5" x14ac:dyDescent="0.3">
      <c r="A92" t="s">
        <v>243</v>
      </c>
      <c r="B92" s="124" t="s">
        <v>66</v>
      </c>
      <c r="C92">
        <v>92</v>
      </c>
      <c r="D92" t="s">
        <v>896</v>
      </c>
      <c r="E92" t="s">
        <v>819</v>
      </c>
    </row>
    <row r="93" spans="1:5" x14ac:dyDescent="0.3">
      <c r="A93" t="s">
        <v>662</v>
      </c>
      <c r="B93" s="124" t="s">
        <v>66</v>
      </c>
      <c r="C93">
        <v>98</v>
      </c>
      <c r="D93" t="s">
        <v>905</v>
      </c>
      <c r="E93" t="s">
        <v>906</v>
      </c>
    </row>
    <row r="94" spans="1:5" x14ac:dyDescent="0.3">
      <c r="A94" t="s">
        <v>533</v>
      </c>
      <c r="B94" s="124" t="s">
        <v>66</v>
      </c>
      <c r="C94">
        <v>102</v>
      </c>
      <c r="D94" t="s">
        <v>910</v>
      </c>
      <c r="E94" t="s">
        <v>760</v>
      </c>
    </row>
    <row r="95" spans="1:5" x14ac:dyDescent="0.3">
      <c r="A95" t="s">
        <v>705</v>
      </c>
      <c r="B95" s="124" t="s">
        <v>66</v>
      </c>
      <c r="C95">
        <v>104</v>
      </c>
      <c r="D95" t="s">
        <v>912</v>
      </c>
      <c r="E95" t="s">
        <v>810</v>
      </c>
    </row>
    <row r="96" spans="1:5" x14ac:dyDescent="0.3">
      <c r="A96" t="s">
        <v>752</v>
      </c>
      <c r="B96" s="124" t="s">
        <v>66</v>
      </c>
      <c r="C96">
        <v>4</v>
      </c>
      <c r="D96" t="s">
        <v>751</v>
      </c>
      <c r="E96" t="s">
        <v>753</v>
      </c>
    </row>
    <row r="97" spans="1:5" x14ac:dyDescent="0.3">
      <c r="A97" t="s">
        <v>527</v>
      </c>
      <c r="B97" s="124" t="s">
        <v>66</v>
      </c>
      <c r="C97">
        <v>106</v>
      </c>
      <c r="D97" t="s">
        <v>915</v>
      </c>
      <c r="E97" t="s">
        <v>769</v>
      </c>
    </row>
    <row r="98" spans="1:5" x14ac:dyDescent="0.3">
      <c r="A98" t="s">
        <v>343</v>
      </c>
      <c r="B98" s="124" t="s">
        <v>66</v>
      </c>
      <c r="C98">
        <v>108</v>
      </c>
      <c r="D98" t="s">
        <v>917</v>
      </c>
      <c r="E98" t="s">
        <v>876</v>
      </c>
    </row>
    <row r="99" spans="1:5" x14ac:dyDescent="0.3">
      <c r="A99" t="s">
        <v>923</v>
      </c>
      <c r="B99" s="124" t="s">
        <v>66</v>
      </c>
      <c r="C99">
        <v>111</v>
      </c>
      <c r="D99" t="s">
        <v>922</v>
      </c>
      <c r="E99" t="s">
        <v>819</v>
      </c>
    </row>
    <row r="100" spans="1:5" x14ac:dyDescent="0.3">
      <c r="A100" t="s">
        <v>95</v>
      </c>
      <c r="B100" s="124" t="s">
        <v>66</v>
      </c>
      <c r="C100">
        <v>116</v>
      </c>
      <c r="D100" t="s">
        <v>930</v>
      </c>
      <c r="E100" t="s">
        <v>819</v>
      </c>
    </row>
    <row r="101" spans="1:5" x14ac:dyDescent="0.3">
      <c r="A101" t="s">
        <v>494</v>
      </c>
      <c r="B101" s="124" t="s">
        <v>66</v>
      </c>
      <c r="C101">
        <v>119</v>
      </c>
      <c r="D101" t="s">
        <v>933</v>
      </c>
      <c r="E101" t="s">
        <v>756</v>
      </c>
    </row>
    <row r="102" spans="1:5" x14ac:dyDescent="0.3">
      <c r="A102" t="s">
        <v>405</v>
      </c>
      <c r="B102" s="124" t="s">
        <v>66</v>
      </c>
      <c r="C102">
        <v>121</v>
      </c>
      <c r="D102" t="s">
        <v>936</v>
      </c>
      <c r="E102" t="s">
        <v>758</v>
      </c>
    </row>
    <row r="103" spans="1:5" x14ac:dyDescent="0.3">
      <c r="A103" t="s">
        <v>940</v>
      </c>
      <c r="B103" s="124" t="s">
        <v>66</v>
      </c>
      <c r="C103" t="s">
        <v>938</v>
      </c>
      <c r="D103" t="s">
        <v>939</v>
      </c>
      <c r="E103" t="s">
        <v>827</v>
      </c>
    </row>
    <row r="104" spans="1:5" x14ac:dyDescent="0.3">
      <c r="A104" t="s">
        <v>946</v>
      </c>
      <c r="B104" s="124" t="s">
        <v>66</v>
      </c>
      <c r="C104">
        <v>128</v>
      </c>
      <c r="D104" t="s">
        <v>945</v>
      </c>
      <c r="E104" t="s">
        <v>787</v>
      </c>
    </row>
    <row r="105" spans="1:5" x14ac:dyDescent="0.3">
      <c r="A105" t="s">
        <v>182</v>
      </c>
      <c r="B105" s="124" t="s">
        <v>66</v>
      </c>
      <c r="C105" t="s">
        <v>954</v>
      </c>
      <c r="D105" t="s">
        <v>955</v>
      </c>
      <c r="E105" t="s">
        <v>865</v>
      </c>
    </row>
    <row r="106" spans="1:5" x14ac:dyDescent="0.3">
      <c r="A106" t="s">
        <v>78</v>
      </c>
      <c r="B106" s="124" t="s">
        <v>66</v>
      </c>
      <c r="C106">
        <v>143</v>
      </c>
      <c r="D106" t="s">
        <v>966</v>
      </c>
      <c r="E106" t="s">
        <v>797</v>
      </c>
    </row>
    <row r="107" spans="1:5" x14ac:dyDescent="0.3">
      <c r="A107" t="s">
        <v>755</v>
      </c>
      <c r="B107" s="124" t="s">
        <v>66</v>
      </c>
      <c r="C107">
        <v>5</v>
      </c>
      <c r="D107" t="s">
        <v>754</v>
      </c>
      <c r="E107" t="s">
        <v>756</v>
      </c>
    </row>
    <row r="108" spans="1:5" x14ac:dyDescent="0.3">
      <c r="A108" t="s">
        <v>135</v>
      </c>
      <c r="B108" s="124" t="s">
        <v>66</v>
      </c>
      <c r="C108">
        <v>146</v>
      </c>
      <c r="D108" t="s">
        <v>970</v>
      </c>
      <c r="E108" t="s">
        <v>827</v>
      </c>
    </row>
    <row r="109" spans="1:5" x14ac:dyDescent="0.3">
      <c r="A109" t="s">
        <v>523</v>
      </c>
      <c r="B109" s="124" t="s">
        <v>66</v>
      </c>
      <c r="C109">
        <v>163</v>
      </c>
      <c r="D109" t="s">
        <v>994</v>
      </c>
      <c r="E109" t="s">
        <v>750</v>
      </c>
    </row>
    <row r="110" spans="1:5" x14ac:dyDescent="0.3">
      <c r="A110" t="s">
        <v>400</v>
      </c>
      <c r="B110" s="124" t="s">
        <v>66</v>
      </c>
      <c r="C110" t="s">
        <v>1004</v>
      </c>
      <c r="D110" t="s">
        <v>1005</v>
      </c>
      <c r="E110" t="s">
        <v>800</v>
      </c>
    </row>
    <row r="111" spans="1:5" x14ac:dyDescent="0.3">
      <c r="A111" t="s">
        <v>532</v>
      </c>
      <c r="B111" s="124" t="s">
        <v>66</v>
      </c>
      <c r="C111" t="s">
        <v>1036</v>
      </c>
      <c r="D111" t="s">
        <v>1037</v>
      </c>
      <c r="E111" t="s">
        <v>863</v>
      </c>
    </row>
    <row r="112" spans="1:5" x14ac:dyDescent="0.3">
      <c r="A112" t="s">
        <v>736</v>
      </c>
      <c r="B112" s="124" t="s">
        <v>66</v>
      </c>
      <c r="C112">
        <v>191</v>
      </c>
      <c r="D112" t="s">
        <v>1040</v>
      </c>
      <c r="E112" t="s">
        <v>906</v>
      </c>
    </row>
    <row r="113" spans="1:5" x14ac:dyDescent="0.3">
      <c r="A113" t="s">
        <v>1046</v>
      </c>
      <c r="B113" s="124" t="s">
        <v>66</v>
      </c>
      <c r="C113">
        <v>194</v>
      </c>
      <c r="D113" t="s">
        <v>1045</v>
      </c>
      <c r="E113" t="s">
        <v>748</v>
      </c>
    </row>
    <row r="114" spans="1:5" x14ac:dyDescent="0.3">
      <c r="A114" t="s">
        <v>340</v>
      </c>
      <c r="B114" s="124" t="s">
        <v>66</v>
      </c>
      <c r="C114">
        <v>198</v>
      </c>
      <c r="D114" t="s">
        <v>1053</v>
      </c>
      <c r="E114" t="s">
        <v>865</v>
      </c>
    </row>
    <row r="115" spans="1:5" x14ac:dyDescent="0.3">
      <c r="A115" t="s">
        <v>497</v>
      </c>
      <c r="B115" s="124" t="s">
        <v>66</v>
      </c>
      <c r="C115" t="s">
        <v>1054</v>
      </c>
      <c r="D115" t="s">
        <v>1055</v>
      </c>
      <c r="E115" t="s">
        <v>763</v>
      </c>
    </row>
    <row r="116" spans="1:5" x14ac:dyDescent="0.3">
      <c r="A116" t="s">
        <v>504</v>
      </c>
      <c r="B116" s="124" t="s">
        <v>66</v>
      </c>
      <c r="C116" t="s">
        <v>988</v>
      </c>
      <c r="D116" t="s">
        <v>1058</v>
      </c>
      <c r="E116" t="s">
        <v>808</v>
      </c>
    </row>
    <row r="117" spans="1:5" x14ac:dyDescent="0.3">
      <c r="A117" t="s">
        <v>1061</v>
      </c>
      <c r="B117" s="124" t="s">
        <v>66</v>
      </c>
      <c r="C117" t="s">
        <v>1043</v>
      </c>
      <c r="D117" t="s">
        <v>1060</v>
      </c>
      <c r="E117" t="s">
        <v>774</v>
      </c>
    </row>
    <row r="118" spans="1:5" x14ac:dyDescent="0.3">
      <c r="A118" t="s">
        <v>206</v>
      </c>
      <c r="B118" s="124" t="s">
        <v>66</v>
      </c>
      <c r="C118">
        <v>6</v>
      </c>
      <c r="D118" t="s">
        <v>757</v>
      </c>
      <c r="E118" t="s">
        <v>758</v>
      </c>
    </row>
    <row r="119" spans="1:5" x14ac:dyDescent="0.3">
      <c r="A119" t="s">
        <v>683</v>
      </c>
      <c r="B119" s="124" t="s">
        <v>66</v>
      </c>
      <c r="C119" t="s">
        <v>1066</v>
      </c>
      <c r="D119" t="s">
        <v>1067</v>
      </c>
      <c r="E119" t="s">
        <v>876</v>
      </c>
    </row>
    <row r="120" spans="1:5" x14ac:dyDescent="0.3">
      <c r="A120" t="s">
        <v>1077</v>
      </c>
      <c r="B120" s="124" t="s">
        <v>66</v>
      </c>
      <c r="C120">
        <v>213</v>
      </c>
      <c r="D120" t="s">
        <v>1076</v>
      </c>
      <c r="E120" t="s">
        <v>765</v>
      </c>
    </row>
    <row r="121" spans="1:5" x14ac:dyDescent="0.3">
      <c r="A121" t="s">
        <v>1083</v>
      </c>
      <c r="B121" s="124" t="s">
        <v>66</v>
      </c>
      <c r="C121" t="s">
        <v>1081</v>
      </c>
      <c r="D121" t="s">
        <v>1082</v>
      </c>
      <c r="E121" t="s">
        <v>779</v>
      </c>
    </row>
    <row r="122" spans="1:5" x14ac:dyDescent="0.3">
      <c r="A122" t="s">
        <v>180</v>
      </c>
      <c r="B122" s="124" t="s">
        <v>66</v>
      </c>
      <c r="C122">
        <v>218</v>
      </c>
      <c r="D122" t="s">
        <v>1085</v>
      </c>
      <c r="E122" t="s">
        <v>906</v>
      </c>
    </row>
    <row r="123" spans="1:5" x14ac:dyDescent="0.3">
      <c r="A123" t="s">
        <v>1088</v>
      </c>
      <c r="B123" s="124" t="s">
        <v>66</v>
      </c>
      <c r="C123" t="s">
        <v>1086</v>
      </c>
      <c r="D123" t="s">
        <v>1087</v>
      </c>
      <c r="E123" t="s">
        <v>753</v>
      </c>
    </row>
    <row r="124" spans="1:5" x14ac:dyDescent="0.3">
      <c r="A124" t="s">
        <v>615</v>
      </c>
      <c r="B124" s="124" t="s">
        <v>66</v>
      </c>
      <c r="C124">
        <v>222</v>
      </c>
      <c r="D124" t="s">
        <v>1093</v>
      </c>
      <c r="E124" t="s">
        <v>863</v>
      </c>
    </row>
    <row r="125" spans="1:5" x14ac:dyDescent="0.3">
      <c r="A125" t="s">
        <v>668</v>
      </c>
      <c r="B125" s="124" t="s">
        <v>66</v>
      </c>
      <c r="C125">
        <v>223</v>
      </c>
      <c r="D125" t="s">
        <v>1094</v>
      </c>
      <c r="E125" t="s">
        <v>808</v>
      </c>
    </row>
    <row r="126" spans="1:5" x14ac:dyDescent="0.3">
      <c r="A126" t="s">
        <v>1100</v>
      </c>
      <c r="B126" s="124" t="s">
        <v>66</v>
      </c>
      <c r="C126">
        <v>226</v>
      </c>
      <c r="D126" t="s">
        <v>1099</v>
      </c>
      <c r="E126" t="s">
        <v>746</v>
      </c>
    </row>
    <row r="127" spans="1:5" x14ac:dyDescent="0.3">
      <c r="A127" t="s">
        <v>273</v>
      </c>
      <c r="B127" s="124" t="s">
        <v>66</v>
      </c>
      <c r="C127" t="s">
        <v>1104</v>
      </c>
      <c r="D127" t="s">
        <v>1105</v>
      </c>
      <c r="E127" t="s">
        <v>800</v>
      </c>
    </row>
    <row r="128" spans="1:5" x14ac:dyDescent="0.3">
      <c r="A128" t="s">
        <v>1113</v>
      </c>
      <c r="B128" s="124" t="s">
        <v>66</v>
      </c>
      <c r="C128" t="s">
        <v>1111</v>
      </c>
      <c r="D128" t="s">
        <v>1112</v>
      </c>
      <c r="E128" t="s">
        <v>748</v>
      </c>
    </row>
    <row r="129" spans="1:5" x14ac:dyDescent="0.3">
      <c r="A129" t="s">
        <v>457</v>
      </c>
      <c r="B129" s="124" t="s">
        <v>66</v>
      </c>
      <c r="C129">
        <v>7</v>
      </c>
      <c r="D129" t="s">
        <v>759</v>
      </c>
      <c r="E129" t="s">
        <v>760</v>
      </c>
    </row>
    <row r="130" spans="1:5" x14ac:dyDescent="0.3">
      <c r="A130" t="s">
        <v>1124</v>
      </c>
      <c r="B130" s="124" t="s">
        <v>66</v>
      </c>
      <c r="C130" t="s">
        <v>1122</v>
      </c>
      <c r="D130" t="s">
        <v>1123</v>
      </c>
      <c r="E130" t="s">
        <v>765</v>
      </c>
    </row>
    <row r="131" spans="1:5" x14ac:dyDescent="0.3">
      <c r="A131" t="s">
        <v>1130</v>
      </c>
      <c r="B131" s="124" t="s">
        <v>66</v>
      </c>
      <c r="C131">
        <v>241</v>
      </c>
      <c r="D131" t="s">
        <v>1129</v>
      </c>
      <c r="E131" t="s">
        <v>805</v>
      </c>
    </row>
    <row r="132" spans="1:5" x14ac:dyDescent="0.3">
      <c r="A132" t="s">
        <v>709</v>
      </c>
      <c r="B132" s="124" t="s">
        <v>66</v>
      </c>
      <c r="C132" t="s">
        <v>1148</v>
      </c>
      <c r="D132" t="s">
        <v>1149</v>
      </c>
      <c r="E132" t="s">
        <v>772</v>
      </c>
    </row>
    <row r="133" spans="1:5" x14ac:dyDescent="0.3">
      <c r="A133" t="s">
        <v>617</v>
      </c>
      <c r="B133" s="124" t="s">
        <v>66</v>
      </c>
      <c r="C133" t="s">
        <v>1155</v>
      </c>
      <c r="D133" t="s">
        <v>1156</v>
      </c>
      <c r="E133" t="s">
        <v>767</v>
      </c>
    </row>
    <row r="134" spans="1:5" x14ac:dyDescent="0.3">
      <c r="A134" t="s">
        <v>502</v>
      </c>
      <c r="B134" s="124" t="s">
        <v>66</v>
      </c>
      <c r="C134" t="s">
        <v>1158</v>
      </c>
      <c r="D134" t="s">
        <v>1159</v>
      </c>
      <c r="E134" t="s">
        <v>763</v>
      </c>
    </row>
    <row r="135" spans="1:5" x14ac:dyDescent="0.3">
      <c r="A135" t="s">
        <v>1187</v>
      </c>
      <c r="B135" s="124" t="s">
        <v>66</v>
      </c>
      <c r="C135" t="s">
        <v>1185</v>
      </c>
      <c r="D135" t="s">
        <v>1186</v>
      </c>
      <c r="E135" t="s">
        <v>769</v>
      </c>
    </row>
    <row r="136" spans="1:5" x14ac:dyDescent="0.3">
      <c r="A136" t="s">
        <v>1194</v>
      </c>
      <c r="B136" s="124" t="s">
        <v>66</v>
      </c>
      <c r="C136" t="s">
        <v>1192</v>
      </c>
      <c r="D136" t="s">
        <v>1193</v>
      </c>
      <c r="E136" t="s">
        <v>787</v>
      </c>
    </row>
    <row r="137" spans="1:5" x14ac:dyDescent="0.3">
      <c r="A137" t="s">
        <v>599</v>
      </c>
      <c r="B137" s="124" t="s">
        <v>66</v>
      </c>
      <c r="C137" t="s">
        <v>1195</v>
      </c>
      <c r="D137" t="s">
        <v>1196</v>
      </c>
      <c r="E137" t="s">
        <v>772</v>
      </c>
    </row>
    <row r="138" spans="1:5" x14ac:dyDescent="0.3">
      <c r="A138" t="s">
        <v>1203</v>
      </c>
      <c r="B138" s="124" t="s">
        <v>66</v>
      </c>
      <c r="C138">
        <v>281</v>
      </c>
      <c r="D138" t="s">
        <v>1202</v>
      </c>
      <c r="E138" t="s">
        <v>763</v>
      </c>
    </row>
    <row r="139" spans="1:5" x14ac:dyDescent="0.3">
      <c r="A139" t="s">
        <v>258</v>
      </c>
      <c r="B139" s="124" t="s">
        <v>66</v>
      </c>
      <c r="C139" t="s">
        <v>1226</v>
      </c>
      <c r="D139" t="s">
        <v>1227</v>
      </c>
      <c r="E139" t="s">
        <v>760</v>
      </c>
    </row>
    <row r="140" spans="1:5" x14ac:dyDescent="0.3">
      <c r="A140" t="s">
        <v>401</v>
      </c>
      <c r="B140" s="124" t="s">
        <v>66</v>
      </c>
      <c r="C140">
        <v>9</v>
      </c>
      <c r="D140" t="s">
        <v>762</v>
      </c>
      <c r="E140" t="s">
        <v>763</v>
      </c>
    </row>
    <row r="141" spans="1:5" x14ac:dyDescent="0.3">
      <c r="A141" t="s">
        <v>493</v>
      </c>
      <c r="B141" s="124" t="s">
        <v>66</v>
      </c>
      <c r="C141" t="s">
        <v>1234</v>
      </c>
      <c r="D141" t="s">
        <v>1235</v>
      </c>
      <c r="E141" t="s">
        <v>785</v>
      </c>
    </row>
    <row r="142" spans="1:5" x14ac:dyDescent="0.3">
      <c r="A142" t="s">
        <v>715</v>
      </c>
      <c r="B142" s="124" t="s">
        <v>66</v>
      </c>
      <c r="C142">
        <v>299</v>
      </c>
      <c r="D142" t="s">
        <v>1238</v>
      </c>
      <c r="E142" t="s">
        <v>779</v>
      </c>
    </row>
    <row r="143" spans="1:5" x14ac:dyDescent="0.3">
      <c r="A143" t="s">
        <v>249</v>
      </c>
      <c r="B143" s="124" t="s">
        <v>66</v>
      </c>
      <c r="C143">
        <v>11</v>
      </c>
      <c r="D143" t="s">
        <v>766</v>
      </c>
      <c r="E143" t="s">
        <v>767</v>
      </c>
    </row>
    <row r="144" spans="1:5" x14ac:dyDescent="0.3">
      <c r="A144" t="s">
        <v>976</v>
      </c>
      <c r="B144" s="124" t="s">
        <v>69</v>
      </c>
      <c r="C144">
        <v>149</v>
      </c>
      <c r="D144" t="s">
        <v>975</v>
      </c>
      <c r="E144" t="s">
        <v>785</v>
      </c>
    </row>
    <row r="145" spans="1:5" x14ac:dyDescent="0.3">
      <c r="A145" t="s">
        <v>1092</v>
      </c>
      <c r="B145" s="124" t="s">
        <v>69</v>
      </c>
      <c r="C145">
        <v>221</v>
      </c>
      <c r="D145" t="s">
        <v>1091</v>
      </c>
      <c r="E145" t="s">
        <v>863</v>
      </c>
    </row>
    <row r="146" spans="1:5" x14ac:dyDescent="0.3">
      <c r="A146" t="s">
        <v>1107</v>
      </c>
      <c r="B146" s="124" t="s">
        <v>69</v>
      </c>
      <c r="C146">
        <v>230</v>
      </c>
      <c r="D146" t="s">
        <v>1106</v>
      </c>
      <c r="E146" t="s">
        <v>800</v>
      </c>
    </row>
    <row r="147" spans="1:5" x14ac:dyDescent="0.3">
      <c r="A147" t="s">
        <v>1142</v>
      </c>
      <c r="B147" s="124" t="s">
        <v>69</v>
      </c>
      <c r="C147">
        <v>247</v>
      </c>
      <c r="D147" t="s">
        <v>1141</v>
      </c>
      <c r="E147" t="s">
        <v>760</v>
      </c>
    </row>
    <row r="148" spans="1:5" x14ac:dyDescent="0.3">
      <c r="A148" t="s">
        <v>1152</v>
      </c>
      <c r="B148" s="124" t="s">
        <v>69</v>
      </c>
      <c r="C148">
        <v>253</v>
      </c>
      <c r="D148" t="s">
        <v>1151</v>
      </c>
      <c r="E148" t="s">
        <v>769</v>
      </c>
    </row>
    <row r="149" spans="1:5" x14ac:dyDescent="0.3">
      <c r="A149" t="s">
        <v>1161</v>
      </c>
      <c r="B149" s="124" t="s">
        <v>69</v>
      </c>
      <c r="C149">
        <v>259</v>
      </c>
      <c r="D149" t="s">
        <v>1160</v>
      </c>
      <c r="E149" t="s">
        <v>748</v>
      </c>
    </row>
    <row r="150" spans="1:5" x14ac:dyDescent="0.3">
      <c r="A150" t="s">
        <v>1163</v>
      </c>
      <c r="B150" s="124" t="s">
        <v>69</v>
      </c>
      <c r="C150">
        <v>260</v>
      </c>
      <c r="D150" t="s">
        <v>1162</v>
      </c>
      <c r="E150" t="s">
        <v>843</v>
      </c>
    </row>
    <row r="151" spans="1:5" x14ac:dyDescent="0.3">
      <c r="A151" t="s">
        <v>1165</v>
      </c>
      <c r="B151" s="124" t="s">
        <v>69</v>
      </c>
      <c r="C151">
        <v>261</v>
      </c>
      <c r="D151" t="s">
        <v>1164</v>
      </c>
      <c r="E151" t="s">
        <v>781</v>
      </c>
    </row>
    <row r="152" spans="1:5" x14ac:dyDescent="0.3">
      <c r="A152" t="s">
        <v>1172</v>
      </c>
      <c r="B152" s="124" t="s">
        <v>69</v>
      </c>
      <c r="C152">
        <v>265</v>
      </c>
      <c r="D152" t="s">
        <v>1171</v>
      </c>
      <c r="E152" t="s">
        <v>777</v>
      </c>
    </row>
    <row r="153" spans="1:5" x14ac:dyDescent="0.3">
      <c r="A153" t="s">
        <v>1174</v>
      </c>
      <c r="B153" s="124" t="s">
        <v>69</v>
      </c>
      <c r="C153">
        <v>266</v>
      </c>
      <c r="D153" t="s">
        <v>1173</v>
      </c>
      <c r="E153" t="s">
        <v>779</v>
      </c>
    </row>
    <row r="154" spans="1:5" x14ac:dyDescent="0.3">
      <c r="A154" t="s">
        <v>1178</v>
      </c>
      <c r="B154" s="124" t="s">
        <v>69</v>
      </c>
      <c r="C154">
        <v>268</v>
      </c>
      <c r="D154" t="s">
        <v>1177</v>
      </c>
      <c r="E154" t="s">
        <v>774</v>
      </c>
    </row>
    <row r="155" spans="1:5" x14ac:dyDescent="0.3">
      <c r="A155" t="s">
        <v>981</v>
      </c>
      <c r="B155" s="124" t="s">
        <v>69</v>
      </c>
      <c r="C155">
        <v>153</v>
      </c>
      <c r="D155" t="s">
        <v>980</v>
      </c>
      <c r="E155" t="s">
        <v>819</v>
      </c>
    </row>
    <row r="156" spans="1:5" x14ac:dyDescent="0.3">
      <c r="A156" t="s">
        <v>1184</v>
      </c>
      <c r="B156" s="124" t="s">
        <v>69</v>
      </c>
      <c r="C156">
        <v>272</v>
      </c>
      <c r="D156" t="s">
        <v>1183</v>
      </c>
      <c r="E156" t="s">
        <v>750</v>
      </c>
    </row>
    <row r="157" spans="1:5" x14ac:dyDescent="0.3">
      <c r="A157" t="s">
        <v>1213</v>
      </c>
      <c r="B157" s="124" t="s">
        <v>69</v>
      </c>
      <c r="C157">
        <v>286</v>
      </c>
      <c r="D157" t="s">
        <v>1212</v>
      </c>
      <c r="E157" t="s">
        <v>746</v>
      </c>
    </row>
    <row r="158" spans="1:5" x14ac:dyDescent="0.3">
      <c r="A158" t="s">
        <v>1223</v>
      </c>
      <c r="B158" s="124" t="s">
        <v>69</v>
      </c>
      <c r="C158">
        <v>291</v>
      </c>
      <c r="D158" t="s">
        <v>1222</v>
      </c>
      <c r="E158" t="s">
        <v>756</v>
      </c>
    </row>
    <row r="159" spans="1:5" x14ac:dyDescent="0.3">
      <c r="A159" t="s">
        <v>1233</v>
      </c>
      <c r="B159" s="124" t="s">
        <v>69</v>
      </c>
      <c r="C159">
        <v>296</v>
      </c>
      <c r="D159" t="s">
        <v>1232</v>
      </c>
      <c r="E159" t="s">
        <v>808</v>
      </c>
    </row>
    <row r="160" spans="1:5" x14ac:dyDescent="0.3">
      <c r="A160" t="s">
        <v>992</v>
      </c>
      <c r="B160" s="124" t="s">
        <v>69</v>
      </c>
      <c r="C160">
        <v>161</v>
      </c>
      <c r="D160" t="s">
        <v>991</v>
      </c>
      <c r="E160" t="s">
        <v>787</v>
      </c>
    </row>
    <row r="161" spans="1:5" x14ac:dyDescent="0.3">
      <c r="A161" t="s">
        <v>996</v>
      </c>
      <c r="B161" s="124" t="s">
        <v>69</v>
      </c>
      <c r="C161">
        <v>164</v>
      </c>
      <c r="D161" t="s">
        <v>995</v>
      </c>
      <c r="E161" t="s">
        <v>810</v>
      </c>
    </row>
    <row r="162" spans="1:5" x14ac:dyDescent="0.3">
      <c r="A162" t="s">
        <v>1024</v>
      </c>
      <c r="B162" s="124" t="s">
        <v>69</v>
      </c>
      <c r="C162">
        <v>182</v>
      </c>
      <c r="D162" t="s">
        <v>1023</v>
      </c>
      <c r="E162" t="s">
        <v>876</v>
      </c>
    </row>
    <row r="163" spans="1:5" x14ac:dyDescent="0.3">
      <c r="A163" t="s">
        <v>1033</v>
      </c>
      <c r="B163" s="124" t="s">
        <v>69</v>
      </c>
      <c r="C163">
        <v>186</v>
      </c>
      <c r="D163" t="s">
        <v>1032</v>
      </c>
      <c r="E163" t="s">
        <v>805</v>
      </c>
    </row>
    <row r="164" spans="1:5" x14ac:dyDescent="0.3">
      <c r="A164" t="s">
        <v>1042</v>
      </c>
      <c r="B164" s="124" t="s">
        <v>69</v>
      </c>
      <c r="C164">
        <v>192</v>
      </c>
      <c r="D164" t="s">
        <v>1041</v>
      </c>
      <c r="E164" t="s">
        <v>765</v>
      </c>
    </row>
    <row r="165" spans="1:5" x14ac:dyDescent="0.3">
      <c r="A165" t="s">
        <v>1052</v>
      </c>
      <c r="B165" s="124" t="s">
        <v>69</v>
      </c>
      <c r="C165">
        <v>197</v>
      </c>
      <c r="D165" t="s">
        <v>1051</v>
      </c>
      <c r="E165" t="s">
        <v>827</v>
      </c>
    </row>
    <row r="166" spans="1:5" x14ac:dyDescent="0.3">
      <c r="A166" t="s">
        <v>1063</v>
      </c>
      <c r="B166" s="124" t="s">
        <v>69</v>
      </c>
      <c r="C166">
        <v>204</v>
      </c>
      <c r="D166" t="s">
        <v>1062</v>
      </c>
      <c r="E166" t="s">
        <v>763</v>
      </c>
    </row>
    <row r="167" spans="1:5" x14ac:dyDescent="0.3">
      <c r="A167" t="s">
        <v>86</v>
      </c>
      <c r="B167" s="124" t="s">
        <v>68</v>
      </c>
      <c r="C167">
        <v>10</v>
      </c>
      <c r="D167" t="s">
        <v>764</v>
      </c>
      <c r="E167" t="s">
        <v>765</v>
      </c>
    </row>
    <row r="168" spans="1:5" x14ac:dyDescent="0.3">
      <c r="A168" t="s">
        <v>914</v>
      </c>
      <c r="B168" s="124" t="s">
        <v>68</v>
      </c>
      <c r="C168">
        <v>105</v>
      </c>
      <c r="D168" t="s">
        <v>913</v>
      </c>
      <c r="E168" t="s">
        <v>756</v>
      </c>
    </row>
    <row r="169" spans="1:5" x14ac:dyDescent="0.3">
      <c r="A169" t="s">
        <v>548</v>
      </c>
      <c r="B169" s="124" t="s">
        <v>68</v>
      </c>
      <c r="C169">
        <v>114</v>
      </c>
      <c r="D169" t="s">
        <v>927</v>
      </c>
      <c r="E169" t="s">
        <v>808</v>
      </c>
    </row>
    <row r="170" spans="1:5" x14ac:dyDescent="0.3">
      <c r="A170" t="s">
        <v>428</v>
      </c>
      <c r="B170" s="124" t="s">
        <v>68</v>
      </c>
      <c r="C170">
        <v>117</v>
      </c>
      <c r="D170" t="s">
        <v>931</v>
      </c>
      <c r="E170" t="s">
        <v>876</v>
      </c>
    </row>
    <row r="171" spans="1:5" x14ac:dyDescent="0.3">
      <c r="A171" t="s">
        <v>201</v>
      </c>
      <c r="B171" s="124" t="s">
        <v>68</v>
      </c>
      <c r="C171">
        <v>118</v>
      </c>
      <c r="D171" t="s">
        <v>932</v>
      </c>
      <c r="E171" t="s">
        <v>876</v>
      </c>
    </row>
    <row r="172" spans="1:5" x14ac:dyDescent="0.3">
      <c r="A172" t="s">
        <v>712</v>
      </c>
      <c r="B172" s="124" t="s">
        <v>68</v>
      </c>
      <c r="C172">
        <v>132</v>
      </c>
      <c r="D172" t="s">
        <v>950</v>
      </c>
      <c r="E172" t="s">
        <v>863</v>
      </c>
    </row>
    <row r="173" spans="1:5" x14ac:dyDescent="0.3">
      <c r="A173" t="s">
        <v>952</v>
      </c>
      <c r="B173" s="124" t="s">
        <v>68</v>
      </c>
      <c r="C173">
        <v>133</v>
      </c>
      <c r="D173" t="s">
        <v>951</v>
      </c>
      <c r="E173" t="s">
        <v>819</v>
      </c>
    </row>
    <row r="174" spans="1:5" x14ac:dyDescent="0.3">
      <c r="A174" t="s">
        <v>204</v>
      </c>
      <c r="B174" s="124" t="s">
        <v>68</v>
      </c>
      <c r="C174">
        <v>134</v>
      </c>
      <c r="D174" t="s">
        <v>953</v>
      </c>
      <c r="E174" t="s">
        <v>763</v>
      </c>
    </row>
    <row r="175" spans="1:5" x14ac:dyDescent="0.3">
      <c r="A175" t="s">
        <v>396</v>
      </c>
      <c r="B175" s="124" t="s">
        <v>68</v>
      </c>
      <c r="C175">
        <v>145</v>
      </c>
      <c r="D175" t="s">
        <v>969</v>
      </c>
      <c r="E175" t="s">
        <v>774</v>
      </c>
    </row>
    <row r="176" spans="1:5" x14ac:dyDescent="0.3">
      <c r="A176" t="s">
        <v>434</v>
      </c>
      <c r="B176" s="124" t="s">
        <v>68</v>
      </c>
      <c r="C176">
        <v>150</v>
      </c>
      <c r="D176" t="s">
        <v>977</v>
      </c>
      <c r="E176" t="s">
        <v>779</v>
      </c>
    </row>
    <row r="177" spans="1:5" x14ac:dyDescent="0.3">
      <c r="A177" t="s">
        <v>355</v>
      </c>
      <c r="B177" s="124" t="s">
        <v>68</v>
      </c>
      <c r="C177">
        <v>151</v>
      </c>
      <c r="D177" t="s">
        <v>978</v>
      </c>
      <c r="E177" t="s">
        <v>781</v>
      </c>
    </row>
    <row r="178" spans="1:5" x14ac:dyDescent="0.3">
      <c r="A178" t="s">
        <v>414</v>
      </c>
      <c r="B178" s="124" t="s">
        <v>68</v>
      </c>
      <c r="C178">
        <v>23</v>
      </c>
      <c r="D178" t="s">
        <v>788</v>
      </c>
      <c r="E178" t="s">
        <v>789</v>
      </c>
    </row>
    <row r="179" spans="1:5" x14ac:dyDescent="0.3">
      <c r="A179" t="s">
        <v>145</v>
      </c>
      <c r="B179" s="124" t="s">
        <v>68</v>
      </c>
      <c r="C179">
        <v>155</v>
      </c>
      <c r="D179" t="s">
        <v>983</v>
      </c>
      <c r="E179" t="s">
        <v>777</v>
      </c>
    </row>
    <row r="180" spans="1:5" x14ac:dyDescent="0.3">
      <c r="A180" t="s">
        <v>464</v>
      </c>
      <c r="B180" s="124" t="s">
        <v>68</v>
      </c>
      <c r="C180">
        <v>157</v>
      </c>
      <c r="D180" t="s">
        <v>985</v>
      </c>
      <c r="E180" t="s">
        <v>800</v>
      </c>
    </row>
    <row r="181" spans="1:5" x14ac:dyDescent="0.3">
      <c r="A181" t="s">
        <v>1000</v>
      </c>
      <c r="B181" s="124" t="s">
        <v>68</v>
      </c>
      <c r="C181">
        <v>167</v>
      </c>
      <c r="D181" t="s">
        <v>999</v>
      </c>
      <c r="E181" t="s">
        <v>753</v>
      </c>
    </row>
    <row r="182" spans="1:5" x14ac:dyDescent="0.3">
      <c r="A182" t="s">
        <v>487</v>
      </c>
      <c r="B182" s="124" t="s">
        <v>68</v>
      </c>
      <c r="C182">
        <v>172</v>
      </c>
      <c r="D182" t="s">
        <v>1008</v>
      </c>
      <c r="E182" t="s">
        <v>758</v>
      </c>
    </row>
    <row r="183" spans="1:5" x14ac:dyDescent="0.3">
      <c r="A183" t="s">
        <v>470</v>
      </c>
      <c r="B183" s="124" t="s">
        <v>68</v>
      </c>
      <c r="C183">
        <v>174</v>
      </c>
      <c r="D183" t="s">
        <v>1011</v>
      </c>
      <c r="E183" t="s">
        <v>772</v>
      </c>
    </row>
    <row r="184" spans="1:5" x14ac:dyDescent="0.3">
      <c r="A184" t="s">
        <v>1013</v>
      </c>
      <c r="B184" s="124" t="s">
        <v>68</v>
      </c>
      <c r="C184">
        <v>175</v>
      </c>
      <c r="D184" t="s">
        <v>1012</v>
      </c>
      <c r="E184" t="s">
        <v>767</v>
      </c>
    </row>
    <row r="185" spans="1:5" x14ac:dyDescent="0.3">
      <c r="A185" t="s">
        <v>1029</v>
      </c>
      <c r="B185" s="124" t="s">
        <v>68</v>
      </c>
      <c r="C185" t="s">
        <v>1027</v>
      </c>
      <c r="D185" t="s">
        <v>1028</v>
      </c>
      <c r="E185" t="s">
        <v>819</v>
      </c>
    </row>
    <row r="186" spans="1:5" x14ac:dyDescent="0.3">
      <c r="A186" t="s">
        <v>80</v>
      </c>
      <c r="B186" s="124" t="s">
        <v>68</v>
      </c>
      <c r="C186" t="s">
        <v>1078</v>
      </c>
      <c r="D186" t="s">
        <v>1079</v>
      </c>
      <c r="E186" t="s">
        <v>785</v>
      </c>
    </row>
    <row r="187" spans="1:5" x14ac:dyDescent="0.3">
      <c r="A187" t="s">
        <v>517</v>
      </c>
      <c r="B187" s="124" t="s">
        <v>68</v>
      </c>
      <c r="C187" t="s">
        <v>1095</v>
      </c>
      <c r="D187" t="s">
        <v>1096</v>
      </c>
      <c r="E187" t="s">
        <v>748</v>
      </c>
    </row>
    <row r="188" spans="1:5" x14ac:dyDescent="0.3">
      <c r="A188" t="s">
        <v>714</v>
      </c>
      <c r="B188" s="124" t="s">
        <v>68</v>
      </c>
      <c r="C188">
        <v>232</v>
      </c>
      <c r="D188" t="s">
        <v>1110</v>
      </c>
      <c r="E188" t="s">
        <v>769</v>
      </c>
    </row>
    <row r="189" spans="1:5" x14ac:dyDescent="0.3">
      <c r="A189" t="s">
        <v>339</v>
      </c>
      <c r="B189" s="124" t="s">
        <v>68</v>
      </c>
      <c r="C189">
        <v>34</v>
      </c>
      <c r="D189" t="s">
        <v>804</v>
      </c>
      <c r="E189" t="s">
        <v>805</v>
      </c>
    </row>
    <row r="190" spans="1:5" x14ac:dyDescent="0.3">
      <c r="A190" t="s">
        <v>28</v>
      </c>
      <c r="B190" s="124" t="s">
        <v>68</v>
      </c>
      <c r="C190">
        <v>235</v>
      </c>
      <c r="D190" t="s">
        <v>1116</v>
      </c>
      <c r="E190" t="s">
        <v>800</v>
      </c>
    </row>
    <row r="191" spans="1:5" x14ac:dyDescent="0.3">
      <c r="A191" t="s">
        <v>718</v>
      </c>
      <c r="B191" s="124" t="s">
        <v>68</v>
      </c>
      <c r="C191">
        <v>238</v>
      </c>
      <c r="D191" t="s">
        <v>1121</v>
      </c>
      <c r="E191" t="s">
        <v>750</v>
      </c>
    </row>
    <row r="192" spans="1:5" x14ac:dyDescent="0.3">
      <c r="A192" t="s">
        <v>1140</v>
      </c>
      <c r="B192" s="124" t="s">
        <v>68</v>
      </c>
      <c r="C192">
        <v>246</v>
      </c>
      <c r="D192" t="s">
        <v>1139</v>
      </c>
      <c r="E192" t="s">
        <v>797</v>
      </c>
    </row>
    <row r="193" spans="1:5" x14ac:dyDescent="0.3">
      <c r="A193" t="s">
        <v>1191</v>
      </c>
      <c r="B193" s="124" t="s">
        <v>68</v>
      </c>
      <c r="C193">
        <v>275</v>
      </c>
      <c r="D193" t="s">
        <v>1190</v>
      </c>
      <c r="E193" t="s">
        <v>906</v>
      </c>
    </row>
    <row r="194" spans="1:5" x14ac:dyDescent="0.3">
      <c r="A194" t="s">
        <v>1219</v>
      </c>
      <c r="B194" s="124" t="s">
        <v>68</v>
      </c>
      <c r="C194">
        <v>289</v>
      </c>
      <c r="D194" t="s">
        <v>1218</v>
      </c>
      <c r="E194" t="s">
        <v>785</v>
      </c>
    </row>
    <row r="195" spans="1:5" x14ac:dyDescent="0.3">
      <c r="A195" t="s">
        <v>1225</v>
      </c>
      <c r="B195" s="124" t="s">
        <v>68</v>
      </c>
      <c r="C195">
        <v>292</v>
      </c>
      <c r="D195" t="s">
        <v>1224</v>
      </c>
      <c r="E195" t="s">
        <v>779</v>
      </c>
    </row>
    <row r="196" spans="1:5" x14ac:dyDescent="0.3">
      <c r="A196" t="s">
        <v>1231</v>
      </c>
      <c r="B196" s="124" t="s">
        <v>68</v>
      </c>
      <c r="C196">
        <v>295</v>
      </c>
      <c r="D196" t="s">
        <v>1230</v>
      </c>
      <c r="E196" t="s">
        <v>760</v>
      </c>
    </row>
    <row r="197" spans="1:5" x14ac:dyDescent="0.3">
      <c r="A197" t="s">
        <v>403</v>
      </c>
      <c r="B197" s="124" t="s">
        <v>68</v>
      </c>
      <c r="C197">
        <v>51</v>
      </c>
      <c r="D197" t="s">
        <v>832</v>
      </c>
      <c r="E197" t="s">
        <v>792</v>
      </c>
    </row>
    <row r="198" spans="1:5" x14ac:dyDescent="0.3">
      <c r="A198" t="s">
        <v>658</v>
      </c>
      <c r="B198" s="124" t="s">
        <v>68</v>
      </c>
      <c r="C198">
        <v>60</v>
      </c>
      <c r="D198" t="s">
        <v>848</v>
      </c>
      <c r="E198" t="s">
        <v>772</v>
      </c>
    </row>
    <row r="199" spans="1:5" x14ac:dyDescent="0.3">
      <c r="A199" t="s">
        <v>421</v>
      </c>
      <c r="B199" s="124" t="s">
        <v>68</v>
      </c>
      <c r="C199">
        <v>68</v>
      </c>
      <c r="D199" t="s">
        <v>861</v>
      </c>
      <c r="E199" t="s">
        <v>827</v>
      </c>
    </row>
    <row r="200" spans="1:5" x14ac:dyDescent="0.3">
      <c r="A200" t="s">
        <v>601</v>
      </c>
      <c r="B200" s="124" t="s">
        <v>68</v>
      </c>
      <c r="C200">
        <v>97</v>
      </c>
      <c r="D200" t="s">
        <v>904</v>
      </c>
      <c r="E200" t="s">
        <v>787</v>
      </c>
    </row>
    <row r="201" spans="1:5" x14ac:dyDescent="0.3">
      <c r="A201" t="s">
        <v>399</v>
      </c>
      <c r="B201" s="124" t="s">
        <v>68</v>
      </c>
      <c r="C201">
        <v>100</v>
      </c>
      <c r="D201" t="s">
        <v>908</v>
      </c>
      <c r="E201" t="s">
        <v>843</v>
      </c>
    </row>
    <row r="202" spans="1:5" x14ac:dyDescent="0.3">
      <c r="A202" t="s">
        <v>538</v>
      </c>
      <c r="B202" s="124" t="s">
        <v>68</v>
      </c>
      <c r="C202">
        <v>101</v>
      </c>
      <c r="D202" t="s">
        <v>909</v>
      </c>
      <c r="E202" t="s">
        <v>810</v>
      </c>
    </row>
    <row r="203" spans="1:5" x14ac:dyDescent="0.3">
      <c r="A203" t="s">
        <v>256</v>
      </c>
      <c r="B203" s="124" t="s">
        <v>67</v>
      </c>
      <c r="C203">
        <v>8</v>
      </c>
      <c r="D203" t="s">
        <v>761</v>
      </c>
      <c r="E203" t="s">
        <v>756</v>
      </c>
    </row>
    <row r="204" spans="1:5" x14ac:dyDescent="0.3">
      <c r="A204" t="s">
        <v>463</v>
      </c>
      <c r="B204" s="124" t="s">
        <v>67</v>
      </c>
      <c r="C204">
        <v>29</v>
      </c>
      <c r="D204" t="s">
        <v>798</v>
      </c>
      <c r="E204" t="s">
        <v>758</v>
      </c>
    </row>
    <row r="205" spans="1:5" x14ac:dyDescent="0.3">
      <c r="A205" t="s">
        <v>480</v>
      </c>
      <c r="B205" s="124" t="s">
        <v>67</v>
      </c>
      <c r="C205">
        <v>32</v>
      </c>
      <c r="D205" t="s">
        <v>802</v>
      </c>
      <c r="E205" t="s">
        <v>787</v>
      </c>
    </row>
    <row r="206" spans="1:5" x14ac:dyDescent="0.3">
      <c r="A206" t="s">
        <v>83</v>
      </c>
      <c r="B206" s="124" t="s">
        <v>67</v>
      </c>
      <c r="C206">
        <v>33</v>
      </c>
      <c r="D206" t="s">
        <v>803</v>
      </c>
      <c r="E206" t="s">
        <v>800</v>
      </c>
    </row>
    <row r="207" spans="1:5" x14ac:dyDescent="0.3">
      <c r="A207" t="s">
        <v>38</v>
      </c>
      <c r="B207" s="124" t="s">
        <v>67</v>
      </c>
      <c r="C207">
        <v>36</v>
      </c>
      <c r="D207" t="s">
        <v>809</v>
      </c>
      <c r="E207" t="s">
        <v>810</v>
      </c>
    </row>
    <row r="208" spans="1:5" x14ac:dyDescent="0.3">
      <c r="A208" t="s">
        <v>276</v>
      </c>
      <c r="B208" s="124" t="s">
        <v>67</v>
      </c>
      <c r="C208">
        <v>38</v>
      </c>
      <c r="D208" t="s">
        <v>812</v>
      </c>
      <c r="E208" t="s">
        <v>779</v>
      </c>
    </row>
    <row r="209" spans="1:5" x14ac:dyDescent="0.3">
      <c r="A209" t="s">
        <v>179</v>
      </c>
      <c r="B209" s="124" t="s">
        <v>67</v>
      </c>
      <c r="C209">
        <v>40</v>
      </c>
      <c r="D209" t="s">
        <v>815</v>
      </c>
      <c r="E209" t="s">
        <v>758</v>
      </c>
    </row>
    <row r="210" spans="1:5" x14ac:dyDescent="0.3">
      <c r="A210" t="s">
        <v>257</v>
      </c>
      <c r="B210" s="124" t="s">
        <v>67</v>
      </c>
      <c r="C210">
        <v>41</v>
      </c>
      <c r="D210" t="s">
        <v>816</v>
      </c>
      <c r="E210" t="s">
        <v>810</v>
      </c>
    </row>
    <row r="211" spans="1:5" x14ac:dyDescent="0.3">
      <c r="A211" t="s">
        <v>77</v>
      </c>
      <c r="B211" s="124" t="s">
        <v>67</v>
      </c>
      <c r="C211">
        <v>43</v>
      </c>
      <c r="D211" t="s">
        <v>818</v>
      </c>
      <c r="E211" t="s">
        <v>819</v>
      </c>
    </row>
    <row r="212" spans="1:5" x14ac:dyDescent="0.3">
      <c r="A212" t="s">
        <v>821</v>
      </c>
      <c r="B212" s="124" t="s">
        <v>67</v>
      </c>
      <c r="C212">
        <v>44</v>
      </c>
      <c r="D212" t="s">
        <v>820</v>
      </c>
      <c r="E212" t="s">
        <v>819</v>
      </c>
    </row>
    <row r="213" spans="1:5" x14ac:dyDescent="0.3">
      <c r="A213" t="s">
        <v>823</v>
      </c>
      <c r="B213" s="124" t="s">
        <v>67</v>
      </c>
      <c r="C213">
        <v>45</v>
      </c>
      <c r="D213" t="s">
        <v>822</v>
      </c>
      <c r="E213" t="s">
        <v>746</v>
      </c>
    </row>
    <row r="214" spans="1:5" x14ac:dyDescent="0.3">
      <c r="A214" t="s">
        <v>165</v>
      </c>
      <c r="B214" s="124" t="s">
        <v>67</v>
      </c>
      <c r="C214">
        <v>12</v>
      </c>
      <c r="D214" t="s">
        <v>768</v>
      </c>
      <c r="E214" t="s">
        <v>769</v>
      </c>
    </row>
    <row r="215" spans="1:5" x14ac:dyDescent="0.3">
      <c r="A215" t="s">
        <v>224</v>
      </c>
      <c r="B215" s="124" t="s">
        <v>67</v>
      </c>
      <c r="C215" t="s">
        <v>824</v>
      </c>
      <c r="D215" t="s">
        <v>825</v>
      </c>
      <c r="E215" t="s">
        <v>750</v>
      </c>
    </row>
    <row r="216" spans="1:5" x14ac:dyDescent="0.3">
      <c r="A216" t="s">
        <v>507</v>
      </c>
      <c r="B216" s="124" t="s">
        <v>67</v>
      </c>
      <c r="C216" t="s">
        <v>828</v>
      </c>
      <c r="D216" t="s">
        <v>829</v>
      </c>
      <c r="E216" t="s">
        <v>767</v>
      </c>
    </row>
    <row r="217" spans="1:5" x14ac:dyDescent="0.3">
      <c r="A217" t="s">
        <v>30</v>
      </c>
      <c r="B217" s="124" t="s">
        <v>67</v>
      </c>
      <c r="C217">
        <v>49</v>
      </c>
      <c r="D217" t="s">
        <v>830</v>
      </c>
      <c r="E217" t="s">
        <v>753</v>
      </c>
    </row>
    <row r="218" spans="1:5" x14ac:dyDescent="0.3">
      <c r="A218" t="s">
        <v>528</v>
      </c>
      <c r="B218" s="124" t="s">
        <v>67</v>
      </c>
      <c r="C218" t="s">
        <v>836</v>
      </c>
      <c r="D218" t="s">
        <v>837</v>
      </c>
      <c r="E218" t="s">
        <v>785</v>
      </c>
    </row>
    <row r="219" spans="1:5" x14ac:dyDescent="0.3">
      <c r="A219" t="s">
        <v>483</v>
      </c>
      <c r="B219" s="124" t="s">
        <v>67</v>
      </c>
      <c r="C219" t="s">
        <v>841</v>
      </c>
      <c r="D219" t="s">
        <v>842</v>
      </c>
      <c r="E219" t="s">
        <v>843</v>
      </c>
    </row>
    <row r="220" spans="1:5" x14ac:dyDescent="0.3">
      <c r="A220" t="s">
        <v>346</v>
      </c>
      <c r="B220" s="124" t="s">
        <v>67</v>
      </c>
      <c r="C220">
        <v>57</v>
      </c>
      <c r="D220" t="s">
        <v>845</v>
      </c>
      <c r="E220" t="s">
        <v>767</v>
      </c>
    </row>
    <row r="221" spans="1:5" x14ac:dyDescent="0.3">
      <c r="A221" t="s">
        <v>498</v>
      </c>
      <c r="B221" s="124" t="s">
        <v>67</v>
      </c>
      <c r="C221">
        <v>58</v>
      </c>
      <c r="D221" t="s">
        <v>846</v>
      </c>
      <c r="E221" t="s">
        <v>805</v>
      </c>
    </row>
    <row r="222" spans="1:5" x14ac:dyDescent="0.3">
      <c r="A222" t="s">
        <v>851</v>
      </c>
      <c r="B222" s="124" t="s">
        <v>67</v>
      </c>
      <c r="C222">
        <v>62</v>
      </c>
      <c r="D222" t="s">
        <v>850</v>
      </c>
      <c r="E222" t="s">
        <v>797</v>
      </c>
    </row>
    <row r="223" spans="1:5" x14ac:dyDescent="0.3">
      <c r="A223" t="s">
        <v>855</v>
      </c>
      <c r="B223" s="124" t="s">
        <v>67</v>
      </c>
      <c r="C223">
        <v>65</v>
      </c>
      <c r="D223" t="s">
        <v>854</v>
      </c>
      <c r="E223" t="s">
        <v>785</v>
      </c>
    </row>
    <row r="224" spans="1:5" x14ac:dyDescent="0.3">
      <c r="A224" t="s">
        <v>473</v>
      </c>
      <c r="B224" s="124" t="s">
        <v>67</v>
      </c>
      <c r="C224" t="s">
        <v>856</v>
      </c>
      <c r="D224" t="s">
        <v>857</v>
      </c>
      <c r="E224" t="s">
        <v>746</v>
      </c>
    </row>
    <row r="225" spans="1:5" x14ac:dyDescent="0.3">
      <c r="A225" t="s">
        <v>228</v>
      </c>
      <c r="B225" s="124" t="s">
        <v>67</v>
      </c>
      <c r="C225">
        <v>13</v>
      </c>
      <c r="D225" t="s">
        <v>770</v>
      </c>
      <c r="E225" t="s">
        <v>765</v>
      </c>
    </row>
    <row r="226" spans="1:5" x14ac:dyDescent="0.3">
      <c r="A226" t="s">
        <v>860</v>
      </c>
      <c r="B226" s="124" t="s">
        <v>67</v>
      </c>
      <c r="C226" t="s">
        <v>858</v>
      </c>
      <c r="D226" t="s">
        <v>859</v>
      </c>
      <c r="E226" t="s">
        <v>785</v>
      </c>
    </row>
    <row r="227" spans="1:5" x14ac:dyDescent="0.3">
      <c r="A227" t="s">
        <v>94</v>
      </c>
      <c r="B227" s="124" t="s">
        <v>67</v>
      </c>
      <c r="C227">
        <v>70</v>
      </c>
      <c r="D227" t="s">
        <v>864</v>
      </c>
      <c r="E227" t="s">
        <v>865</v>
      </c>
    </row>
    <row r="228" spans="1:5" x14ac:dyDescent="0.3">
      <c r="A228" t="s">
        <v>867</v>
      </c>
      <c r="B228" s="124" t="s">
        <v>67</v>
      </c>
      <c r="C228">
        <v>71</v>
      </c>
      <c r="D228" t="s">
        <v>866</v>
      </c>
      <c r="E228" t="s">
        <v>767</v>
      </c>
    </row>
    <row r="229" spans="1:5" x14ac:dyDescent="0.3">
      <c r="A229" t="s">
        <v>370</v>
      </c>
      <c r="B229" s="124" t="s">
        <v>67</v>
      </c>
      <c r="C229">
        <v>72</v>
      </c>
      <c r="D229" t="s">
        <v>868</v>
      </c>
      <c r="E229" t="s">
        <v>787</v>
      </c>
    </row>
    <row r="230" spans="1:5" x14ac:dyDescent="0.3">
      <c r="A230" t="s">
        <v>694</v>
      </c>
      <c r="B230" s="124" t="s">
        <v>67</v>
      </c>
      <c r="C230">
        <v>78</v>
      </c>
      <c r="D230" t="s">
        <v>877</v>
      </c>
      <c r="E230" t="s">
        <v>758</v>
      </c>
    </row>
    <row r="231" spans="1:5" x14ac:dyDescent="0.3">
      <c r="A231" t="s">
        <v>254</v>
      </c>
      <c r="B231" s="124" t="s">
        <v>67</v>
      </c>
      <c r="C231">
        <v>81</v>
      </c>
      <c r="D231" t="s">
        <v>881</v>
      </c>
      <c r="E231" t="s">
        <v>774</v>
      </c>
    </row>
    <row r="232" spans="1:5" x14ac:dyDescent="0.3">
      <c r="A232" t="s">
        <v>885</v>
      </c>
      <c r="B232" s="124" t="s">
        <v>67</v>
      </c>
      <c r="C232">
        <v>84</v>
      </c>
      <c r="D232" t="s">
        <v>884</v>
      </c>
      <c r="E232" t="s">
        <v>808</v>
      </c>
    </row>
    <row r="233" spans="1:5" x14ac:dyDescent="0.3">
      <c r="A233" t="s">
        <v>888</v>
      </c>
      <c r="B233" s="124" t="s">
        <v>67</v>
      </c>
      <c r="C233">
        <v>86</v>
      </c>
      <c r="D233" t="s">
        <v>887</v>
      </c>
      <c r="E233" t="s">
        <v>760</v>
      </c>
    </row>
    <row r="234" spans="1:5" x14ac:dyDescent="0.3">
      <c r="A234" t="s">
        <v>142</v>
      </c>
      <c r="B234" s="124" t="s">
        <v>67</v>
      </c>
      <c r="C234">
        <v>88</v>
      </c>
      <c r="D234" t="s">
        <v>891</v>
      </c>
      <c r="E234" t="s">
        <v>810</v>
      </c>
    </row>
    <row r="235" spans="1:5" x14ac:dyDescent="0.3">
      <c r="A235" t="s">
        <v>328</v>
      </c>
      <c r="B235" s="124" t="s">
        <v>67</v>
      </c>
      <c r="C235">
        <v>90</v>
      </c>
      <c r="D235" t="s">
        <v>893</v>
      </c>
      <c r="E235" t="s">
        <v>843</v>
      </c>
    </row>
    <row r="236" spans="1:5" x14ac:dyDescent="0.3">
      <c r="A236" t="s">
        <v>326</v>
      </c>
      <c r="B236" s="124" t="s">
        <v>67</v>
      </c>
      <c r="C236">
        <v>14</v>
      </c>
      <c r="D236" t="s">
        <v>771</v>
      </c>
      <c r="E236" t="s">
        <v>772</v>
      </c>
    </row>
    <row r="237" spans="1:5" x14ac:dyDescent="0.3">
      <c r="A237" t="s">
        <v>143</v>
      </c>
      <c r="B237" s="124" t="s">
        <v>67</v>
      </c>
      <c r="C237" t="s">
        <v>894</v>
      </c>
      <c r="D237" t="s">
        <v>895</v>
      </c>
      <c r="E237" t="s">
        <v>781</v>
      </c>
    </row>
    <row r="238" spans="1:5" x14ac:dyDescent="0.3">
      <c r="A238" t="s">
        <v>393</v>
      </c>
      <c r="B238" s="124" t="s">
        <v>67</v>
      </c>
      <c r="C238" t="s">
        <v>897</v>
      </c>
      <c r="D238" t="s">
        <v>898</v>
      </c>
      <c r="E238" t="s">
        <v>765</v>
      </c>
    </row>
    <row r="239" spans="1:5" x14ac:dyDescent="0.3">
      <c r="A239" t="s">
        <v>902</v>
      </c>
      <c r="B239" s="124" t="s">
        <v>67</v>
      </c>
      <c r="C239" t="s">
        <v>900</v>
      </c>
      <c r="D239" t="s">
        <v>901</v>
      </c>
      <c r="E239" t="s">
        <v>797</v>
      </c>
    </row>
    <row r="240" spans="1:5" x14ac:dyDescent="0.3">
      <c r="A240" t="s">
        <v>663</v>
      </c>
      <c r="B240" s="124" t="s">
        <v>67</v>
      </c>
      <c r="C240">
        <v>96</v>
      </c>
      <c r="D240" t="s">
        <v>903</v>
      </c>
      <c r="E240" t="s">
        <v>863</v>
      </c>
    </row>
    <row r="241" spans="1:5" x14ac:dyDescent="0.3">
      <c r="A241" t="s">
        <v>413</v>
      </c>
      <c r="B241" s="124" t="s">
        <v>67</v>
      </c>
      <c r="C241">
        <v>99</v>
      </c>
      <c r="D241" t="s">
        <v>907</v>
      </c>
      <c r="E241" t="s">
        <v>805</v>
      </c>
    </row>
    <row r="242" spans="1:5" x14ac:dyDescent="0.3">
      <c r="A242" t="s">
        <v>244</v>
      </c>
      <c r="B242" s="124" t="s">
        <v>67</v>
      </c>
      <c r="C242">
        <v>103</v>
      </c>
      <c r="D242" t="s">
        <v>911</v>
      </c>
      <c r="E242" t="s">
        <v>763</v>
      </c>
    </row>
    <row r="243" spans="1:5" x14ac:dyDescent="0.3">
      <c r="A243" t="s">
        <v>250</v>
      </c>
      <c r="B243" s="124" t="s">
        <v>67</v>
      </c>
      <c r="C243">
        <v>107</v>
      </c>
      <c r="D243" t="s">
        <v>916</v>
      </c>
      <c r="E243" t="s">
        <v>906</v>
      </c>
    </row>
    <row r="244" spans="1:5" x14ac:dyDescent="0.3">
      <c r="A244" t="s">
        <v>919</v>
      </c>
      <c r="B244" s="124" t="s">
        <v>67</v>
      </c>
      <c r="C244">
        <v>109</v>
      </c>
      <c r="D244" t="s">
        <v>918</v>
      </c>
      <c r="E244" t="s">
        <v>920</v>
      </c>
    </row>
    <row r="245" spans="1:5" x14ac:dyDescent="0.3">
      <c r="A245" t="s">
        <v>568</v>
      </c>
      <c r="B245" s="124" t="s">
        <v>67</v>
      </c>
      <c r="C245">
        <v>110</v>
      </c>
      <c r="D245" t="s">
        <v>921</v>
      </c>
      <c r="E245" t="s">
        <v>800</v>
      </c>
    </row>
    <row r="246" spans="1:5" x14ac:dyDescent="0.3">
      <c r="A246" t="s">
        <v>925</v>
      </c>
      <c r="B246" s="124" t="s">
        <v>67</v>
      </c>
      <c r="C246">
        <v>112</v>
      </c>
      <c r="D246" t="s">
        <v>924</v>
      </c>
      <c r="E246" t="s">
        <v>797</v>
      </c>
    </row>
    <row r="247" spans="1:5" x14ac:dyDescent="0.3">
      <c r="A247" t="s">
        <v>776</v>
      </c>
      <c r="B247" s="124" t="s">
        <v>67</v>
      </c>
      <c r="C247">
        <v>16</v>
      </c>
      <c r="D247" t="s">
        <v>775</v>
      </c>
      <c r="E247" t="s">
        <v>777</v>
      </c>
    </row>
    <row r="248" spans="1:5" x14ac:dyDescent="0.3">
      <c r="A248" t="s">
        <v>725</v>
      </c>
      <c r="B248" s="124" t="s">
        <v>67</v>
      </c>
      <c r="C248" t="s">
        <v>928</v>
      </c>
      <c r="D248" t="s">
        <v>929</v>
      </c>
      <c r="E248" t="s">
        <v>748</v>
      </c>
    </row>
    <row r="249" spans="1:5" x14ac:dyDescent="0.3">
      <c r="A249" t="s">
        <v>534</v>
      </c>
      <c r="B249" s="124" t="s">
        <v>67</v>
      </c>
      <c r="C249" t="s">
        <v>934</v>
      </c>
      <c r="D249" t="s">
        <v>935</v>
      </c>
      <c r="E249" t="s">
        <v>772</v>
      </c>
    </row>
    <row r="250" spans="1:5" x14ac:dyDescent="0.3">
      <c r="A250" t="s">
        <v>411</v>
      </c>
      <c r="B250" s="124" t="s">
        <v>67</v>
      </c>
      <c r="C250">
        <v>124</v>
      </c>
      <c r="D250" t="s">
        <v>941</v>
      </c>
      <c r="E250" t="s">
        <v>863</v>
      </c>
    </row>
    <row r="251" spans="1:5" x14ac:dyDescent="0.3">
      <c r="A251" t="s">
        <v>34</v>
      </c>
      <c r="B251" s="124" t="s">
        <v>67</v>
      </c>
      <c r="C251">
        <v>125</v>
      </c>
      <c r="D251" t="s">
        <v>942</v>
      </c>
      <c r="E251" t="s">
        <v>819</v>
      </c>
    </row>
    <row r="252" spans="1:5" x14ac:dyDescent="0.3">
      <c r="A252" t="s">
        <v>432</v>
      </c>
      <c r="B252" s="124" t="s">
        <v>67</v>
      </c>
      <c r="C252">
        <v>127</v>
      </c>
      <c r="D252" t="s">
        <v>944</v>
      </c>
      <c r="E252" t="s">
        <v>769</v>
      </c>
    </row>
    <row r="253" spans="1:5" x14ac:dyDescent="0.3">
      <c r="A253" t="s">
        <v>667</v>
      </c>
      <c r="B253" s="124" t="s">
        <v>67</v>
      </c>
      <c r="C253">
        <v>129</v>
      </c>
      <c r="D253" t="s">
        <v>947</v>
      </c>
      <c r="E253" t="s">
        <v>777</v>
      </c>
    </row>
    <row r="254" spans="1:5" x14ac:dyDescent="0.3">
      <c r="A254" t="s">
        <v>664</v>
      </c>
      <c r="B254" s="124" t="s">
        <v>67</v>
      </c>
      <c r="C254">
        <v>131</v>
      </c>
      <c r="D254" t="s">
        <v>949</v>
      </c>
      <c r="E254" t="s">
        <v>906</v>
      </c>
    </row>
    <row r="255" spans="1:5" x14ac:dyDescent="0.3">
      <c r="A255" t="s">
        <v>957</v>
      </c>
      <c r="B255" s="124" t="s">
        <v>67</v>
      </c>
      <c r="C255">
        <v>136</v>
      </c>
      <c r="D255" t="s">
        <v>956</v>
      </c>
      <c r="E255" t="s">
        <v>863</v>
      </c>
    </row>
    <row r="256" spans="1:5" x14ac:dyDescent="0.3">
      <c r="A256" t="s">
        <v>959</v>
      </c>
      <c r="B256" s="124" t="s">
        <v>67</v>
      </c>
      <c r="C256">
        <v>137</v>
      </c>
      <c r="D256" t="s">
        <v>958</v>
      </c>
      <c r="E256" t="s">
        <v>748</v>
      </c>
    </row>
    <row r="257" spans="1:5" x14ac:dyDescent="0.3">
      <c r="A257" t="s">
        <v>594</v>
      </c>
      <c r="B257" s="124" t="s">
        <v>67</v>
      </c>
      <c r="C257">
        <v>138</v>
      </c>
      <c r="D257" t="s">
        <v>960</v>
      </c>
      <c r="E257" t="s">
        <v>876</v>
      </c>
    </row>
    <row r="258" spans="1:5" x14ac:dyDescent="0.3">
      <c r="A258" t="s">
        <v>529</v>
      </c>
      <c r="B258" s="124" t="s">
        <v>67</v>
      </c>
      <c r="C258">
        <v>17</v>
      </c>
      <c r="D258" t="s">
        <v>778</v>
      </c>
      <c r="E258" t="s">
        <v>779</v>
      </c>
    </row>
    <row r="259" spans="1:5" x14ac:dyDescent="0.3">
      <c r="A259" t="s">
        <v>964</v>
      </c>
      <c r="B259" s="124" t="s">
        <v>67</v>
      </c>
      <c r="C259">
        <v>141</v>
      </c>
      <c r="D259" t="s">
        <v>963</v>
      </c>
      <c r="E259" t="s">
        <v>746</v>
      </c>
    </row>
    <row r="260" spans="1:5" x14ac:dyDescent="0.3">
      <c r="A260" t="s">
        <v>406</v>
      </c>
      <c r="B260" s="124" t="s">
        <v>67</v>
      </c>
      <c r="C260">
        <v>142</v>
      </c>
      <c r="D260" t="s">
        <v>965</v>
      </c>
      <c r="E260" t="s">
        <v>827</v>
      </c>
    </row>
    <row r="261" spans="1:5" x14ac:dyDescent="0.3">
      <c r="A261" t="s">
        <v>704</v>
      </c>
      <c r="B261" s="124" t="s">
        <v>67</v>
      </c>
      <c r="C261" t="s">
        <v>967</v>
      </c>
      <c r="D261" t="s">
        <v>968</v>
      </c>
      <c r="E261" t="s">
        <v>876</v>
      </c>
    </row>
    <row r="262" spans="1:5" x14ac:dyDescent="0.3">
      <c r="A262" t="s">
        <v>623</v>
      </c>
      <c r="B262" s="124" t="s">
        <v>67</v>
      </c>
      <c r="C262" t="s">
        <v>971</v>
      </c>
      <c r="D262" t="s">
        <v>972</v>
      </c>
      <c r="E262" t="s">
        <v>789</v>
      </c>
    </row>
    <row r="263" spans="1:5" x14ac:dyDescent="0.3">
      <c r="A263" t="s">
        <v>211</v>
      </c>
      <c r="B263" s="124" t="s">
        <v>67</v>
      </c>
      <c r="C263">
        <v>148</v>
      </c>
      <c r="D263" t="s">
        <v>973</v>
      </c>
      <c r="E263" t="s">
        <v>974</v>
      </c>
    </row>
    <row r="264" spans="1:5" x14ac:dyDescent="0.3">
      <c r="A264" t="s">
        <v>392</v>
      </c>
      <c r="B264" s="124" t="s">
        <v>67</v>
      </c>
      <c r="C264">
        <v>152</v>
      </c>
      <c r="D264" t="s">
        <v>979</v>
      </c>
      <c r="E264" t="s">
        <v>774</v>
      </c>
    </row>
    <row r="265" spans="1:5" x14ac:dyDescent="0.3">
      <c r="A265" t="s">
        <v>42</v>
      </c>
      <c r="B265" s="124" t="s">
        <v>67</v>
      </c>
      <c r="C265">
        <v>154</v>
      </c>
      <c r="D265" t="s">
        <v>982</v>
      </c>
      <c r="E265" t="s">
        <v>756</v>
      </c>
    </row>
    <row r="266" spans="1:5" x14ac:dyDescent="0.3">
      <c r="A266" t="s">
        <v>511</v>
      </c>
      <c r="B266" s="124" t="s">
        <v>67</v>
      </c>
      <c r="C266">
        <v>156</v>
      </c>
      <c r="D266" t="s">
        <v>984</v>
      </c>
      <c r="E266" t="s">
        <v>769</v>
      </c>
    </row>
    <row r="267" spans="1:5" x14ac:dyDescent="0.3">
      <c r="A267" t="s">
        <v>987</v>
      </c>
      <c r="B267" s="124" t="s">
        <v>67</v>
      </c>
      <c r="C267">
        <v>158</v>
      </c>
      <c r="D267" t="s">
        <v>986</v>
      </c>
      <c r="E267" t="s">
        <v>748</v>
      </c>
    </row>
    <row r="268" spans="1:5" x14ac:dyDescent="0.3">
      <c r="A268" t="s">
        <v>486</v>
      </c>
      <c r="B268" s="124" t="s">
        <v>67</v>
      </c>
      <c r="C268">
        <v>159</v>
      </c>
      <c r="D268" t="s">
        <v>989</v>
      </c>
      <c r="E268" t="s">
        <v>808</v>
      </c>
    </row>
    <row r="269" spans="1:5" x14ac:dyDescent="0.3">
      <c r="A269" t="s">
        <v>391</v>
      </c>
      <c r="B269" s="124" t="s">
        <v>67</v>
      </c>
      <c r="C269">
        <v>19</v>
      </c>
      <c r="D269" t="s">
        <v>782</v>
      </c>
      <c r="E269" t="s">
        <v>753</v>
      </c>
    </row>
    <row r="270" spans="1:5" x14ac:dyDescent="0.3">
      <c r="A270" t="s">
        <v>345</v>
      </c>
      <c r="B270" s="124" t="s">
        <v>67</v>
      </c>
      <c r="C270">
        <v>162</v>
      </c>
      <c r="D270" t="s">
        <v>993</v>
      </c>
      <c r="E270" t="s">
        <v>777</v>
      </c>
    </row>
    <row r="271" spans="1:5" x14ac:dyDescent="0.3">
      <c r="A271" t="s">
        <v>710</v>
      </c>
      <c r="B271" s="124" t="s">
        <v>67</v>
      </c>
      <c r="C271">
        <v>165</v>
      </c>
      <c r="D271" t="s">
        <v>997</v>
      </c>
      <c r="E271" t="s">
        <v>769</v>
      </c>
    </row>
    <row r="272" spans="1:5" x14ac:dyDescent="0.3">
      <c r="A272" t="s">
        <v>673</v>
      </c>
      <c r="B272" s="124" t="s">
        <v>67</v>
      </c>
      <c r="C272">
        <v>168</v>
      </c>
      <c r="D272" t="s">
        <v>1001</v>
      </c>
      <c r="E272" t="s">
        <v>792</v>
      </c>
    </row>
    <row r="273" spans="1:5" x14ac:dyDescent="0.3">
      <c r="A273" t="s">
        <v>669</v>
      </c>
      <c r="B273" s="124" t="s">
        <v>67</v>
      </c>
      <c r="C273">
        <v>179</v>
      </c>
      <c r="D273" t="s">
        <v>1019</v>
      </c>
      <c r="E273" t="s">
        <v>865</v>
      </c>
    </row>
    <row r="274" spans="1:5" x14ac:dyDescent="0.3">
      <c r="A274" t="s">
        <v>33</v>
      </c>
      <c r="B274" s="124" t="s">
        <v>67</v>
      </c>
      <c r="C274">
        <v>180</v>
      </c>
      <c r="D274" t="s">
        <v>1020</v>
      </c>
      <c r="E274" t="s">
        <v>777</v>
      </c>
    </row>
    <row r="275" spans="1:5" x14ac:dyDescent="0.3">
      <c r="A275" t="s">
        <v>1022</v>
      </c>
      <c r="B275" s="124" t="s">
        <v>67</v>
      </c>
      <c r="C275">
        <v>181</v>
      </c>
      <c r="D275" t="s">
        <v>1021</v>
      </c>
      <c r="E275" t="s">
        <v>827</v>
      </c>
    </row>
    <row r="276" spans="1:5" x14ac:dyDescent="0.3">
      <c r="A276" t="s">
        <v>75</v>
      </c>
      <c r="B276" s="124" t="s">
        <v>67</v>
      </c>
      <c r="C276" t="s">
        <v>1025</v>
      </c>
      <c r="D276" t="s">
        <v>1026</v>
      </c>
      <c r="E276" t="s">
        <v>827</v>
      </c>
    </row>
    <row r="277" spans="1:5" x14ac:dyDescent="0.3">
      <c r="A277" t="s">
        <v>472</v>
      </c>
      <c r="B277" s="124" t="s">
        <v>67</v>
      </c>
      <c r="C277" t="s">
        <v>1030</v>
      </c>
      <c r="D277" t="s">
        <v>1031</v>
      </c>
      <c r="E277" t="s">
        <v>774</v>
      </c>
    </row>
    <row r="278" spans="1:5" x14ac:dyDescent="0.3">
      <c r="A278" t="s">
        <v>138</v>
      </c>
      <c r="B278" s="124" t="s">
        <v>67</v>
      </c>
      <c r="C278">
        <v>190</v>
      </c>
      <c r="D278" t="s">
        <v>1039</v>
      </c>
      <c r="E278" t="s">
        <v>760</v>
      </c>
    </row>
    <row r="279" spans="1:5" x14ac:dyDescent="0.3">
      <c r="A279" t="s">
        <v>1048</v>
      </c>
      <c r="B279" s="124" t="s">
        <v>67</v>
      </c>
      <c r="C279">
        <v>195</v>
      </c>
      <c r="D279" t="s">
        <v>1047</v>
      </c>
      <c r="E279" t="s">
        <v>760</v>
      </c>
    </row>
    <row r="280" spans="1:5" x14ac:dyDescent="0.3">
      <c r="A280" t="s">
        <v>489</v>
      </c>
      <c r="B280" s="124" t="s">
        <v>67</v>
      </c>
      <c r="C280">
        <v>20</v>
      </c>
      <c r="D280" t="s">
        <v>783</v>
      </c>
      <c r="E280" t="s">
        <v>750</v>
      </c>
    </row>
    <row r="281" spans="1:5" x14ac:dyDescent="0.3">
      <c r="A281" t="s">
        <v>1050</v>
      </c>
      <c r="B281" s="124" t="s">
        <v>67</v>
      </c>
      <c r="C281">
        <v>196</v>
      </c>
      <c r="D281" t="s">
        <v>1049</v>
      </c>
      <c r="E281" t="s">
        <v>756</v>
      </c>
    </row>
    <row r="282" spans="1:5" x14ac:dyDescent="0.3">
      <c r="A282" t="s">
        <v>384</v>
      </c>
      <c r="B282" s="124" t="s">
        <v>67</v>
      </c>
      <c r="C282">
        <v>202</v>
      </c>
      <c r="D282" t="s">
        <v>1059</v>
      </c>
      <c r="E282" t="s">
        <v>760</v>
      </c>
    </row>
    <row r="283" spans="1:5" x14ac:dyDescent="0.3">
      <c r="A283" t="s">
        <v>713</v>
      </c>
      <c r="B283" s="124" t="s">
        <v>67</v>
      </c>
      <c r="C283">
        <v>207</v>
      </c>
      <c r="D283" t="s">
        <v>1068</v>
      </c>
      <c r="E283" t="s">
        <v>789</v>
      </c>
    </row>
    <row r="284" spans="1:5" x14ac:dyDescent="0.3">
      <c r="A284" t="s">
        <v>1071</v>
      </c>
      <c r="B284" s="124" t="s">
        <v>67</v>
      </c>
      <c r="C284">
        <v>209</v>
      </c>
      <c r="D284" t="s">
        <v>1070</v>
      </c>
      <c r="E284" t="s">
        <v>808</v>
      </c>
    </row>
    <row r="285" spans="1:5" x14ac:dyDescent="0.3">
      <c r="A285" t="s">
        <v>210</v>
      </c>
      <c r="B285" s="124" t="s">
        <v>67</v>
      </c>
      <c r="C285">
        <v>211</v>
      </c>
      <c r="D285" t="s">
        <v>1074</v>
      </c>
      <c r="E285" t="s">
        <v>906</v>
      </c>
    </row>
    <row r="286" spans="1:5" x14ac:dyDescent="0.3">
      <c r="A286" t="s">
        <v>624</v>
      </c>
      <c r="B286" s="124" t="s">
        <v>67</v>
      </c>
      <c r="C286">
        <v>212</v>
      </c>
      <c r="D286" t="s">
        <v>1075</v>
      </c>
      <c r="E286" t="s">
        <v>792</v>
      </c>
    </row>
    <row r="287" spans="1:5" x14ac:dyDescent="0.3">
      <c r="A287" t="s">
        <v>516</v>
      </c>
      <c r="B287" s="124" t="s">
        <v>67</v>
      </c>
      <c r="C287">
        <v>215</v>
      </c>
      <c r="D287" t="s">
        <v>1080</v>
      </c>
      <c r="E287" t="s">
        <v>810</v>
      </c>
    </row>
    <row r="288" spans="1:5" x14ac:dyDescent="0.3">
      <c r="A288" t="s">
        <v>674</v>
      </c>
      <c r="B288" s="124" t="s">
        <v>67</v>
      </c>
      <c r="C288">
        <v>217</v>
      </c>
      <c r="D288" t="s">
        <v>1084</v>
      </c>
      <c r="E288" t="s">
        <v>763</v>
      </c>
    </row>
    <row r="289" spans="1:5" x14ac:dyDescent="0.3">
      <c r="A289" t="s">
        <v>1090</v>
      </c>
      <c r="B289" s="124" t="s">
        <v>67</v>
      </c>
      <c r="C289">
        <v>220</v>
      </c>
      <c r="D289" t="s">
        <v>1089</v>
      </c>
      <c r="E289" t="s">
        <v>781</v>
      </c>
    </row>
    <row r="290" spans="1:5" x14ac:dyDescent="0.3">
      <c r="A290" t="s">
        <v>1109</v>
      </c>
      <c r="B290" s="124" t="s">
        <v>67</v>
      </c>
      <c r="C290">
        <v>231</v>
      </c>
      <c r="D290" t="s">
        <v>1108</v>
      </c>
      <c r="E290" t="s">
        <v>865</v>
      </c>
    </row>
    <row r="291" spans="1:5" x14ac:dyDescent="0.3">
      <c r="A291" t="s">
        <v>96</v>
      </c>
      <c r="B291" s="124" t="s">
        <v>67</v>
      </c>
      <c r="C291">
        <v>26</v>
      </c>
      <c r="D291" t="s">
        <v>793</v>
      </c>
      <c r="E291" t="s">
        <v>763</v>
      </c>
    </row>
    <row r="292" spans="1:5" x14ac:dyDescent="0.3">
      <c r="A292" t="s">
        <v>1115</v>
      </c>
      <c r="B292" s="124" t="s">
        <v>67</v>
      </c>
      <c r="C292">
        <v>234</v>
      </c>
      <c r="D292" t="s">
        <v>1114</v>
      </c>
      <c r="E292" t="s">
        <v>843</v>
      </c>
    </row>
    <row r="293" spans="1:5" x14ac:dyDescent="0.3">
      <c r="A293" t="s">
        <v>1118</v>
      </c>
      <c r="B293" s="124" t="s">
        <v>67</v>
      </c>
      <c r="C293">
        <v>236</v>
      </c>
      <c r="D293" t="s">
        <v>1117</v>
      </c>
      <c r="E293" t="s">
        <v>765</v>
      </c>
    </row>
    <row r="294" spans="1:5" x14ac:dyDescent="0.3">
      <c r="A294" t="s">
        <v>1127</v>
      </c>
      <c r="B294" s="124" t="s">
        <v>67</v>
      </c>
      <c r="C294" t="s">
        <v>1125</v>
      </c>
      <c r="D294" t="s">
        <v>1126</v>
      </c>
      <c r="E294" t="s">
        <v>1128</v>
      </c>
    </row>
    <row r="295" spans="1:5" x14ac:dyDescent="0.3">
      <c r="A295" t="s">
        <v>491</v>
      </c>
      <c r="B295" s="124" t="s">
        <v>67</v>
      </c>
      <c r="C295" t="s">
        <v>1133</v>
      </c>
      <c r="D295" t="s">
        <v>1134</v>
      </c>
      <c r="E295" t="s">
        <v>756</v>
      </c>
    </row>
    <row r="296" spans="1:5" x14ac:dyDescent="0.3">
      <c r="A296" t="s">
        <v>1138</v>
      </c>
      <c r="B296" s="124" t="s">
        <v>67</v>
      </c>
      <c r="C296">
        <v>245</v>
      </c>
      <c r="D296" t="s">
        <v>1137</v>
      </c>
      <c r="E296" t="s">
        <v>906</v>
      </c>
    </row>
    <row r="297" spans="1:5" x14ac:dyDescent="0.3">
      <c r="A297" t="s">
        <v>1144</v>
      </c>
      <c r="B297" s="124" t="s">
        <v>67</v>
      </c>
      <c r="C297">
        <v>248</v>
      </c>
      <c r="D297" t="s">
        <v>1143</v>
      </c>
      <c r="E297" t="s">
        <v>765</v>
      </c>
    </row>
    <row r="298" spans="1:5" x14ac:dyDescent="0.3">
      <c r="A298" t="s">
        <v>1146</v>
      </c>
      <c r="B298" s="124" t="s">
        <v>67</v>
      </c>
      <c r="C298">
        <v>249</v>
      </c>
      <c r="D298" t="s">
        <v>1145</v>
      </c>
      <c r="E298" t="s">
        <v>789</v>
      </c>
    </row>
    <row r="299" spans="1:5" x14ac:dyDescent="0.3">
      <c r="A299" t="s">
        <v>522</v>
      </c>
      <c r="B299" s="124" t="s">
        <v>67</v>
      </c>
      <c r="C299">
        <v>250</v>
      </c>
      <c r="D299" t="s">
        <v>1147</v>
      </c>
      <c r="E299" t="s">
        <v>787</v>
      </c>
    </row>
    <row r="300" spans="1:5" x14ac:dyDescent="0.3">
      <c r="A300" t="s">
        <v>1205</v>
      </c>
      <c r="B300" s="124" t="s">
        <v>67</v>
      </c>
      <c r="C300">
        <v>282</v>
      </c>
      <c r="D300" t="s">
        <v>1204</v>
      </c>
      <c r="E300" t="s">
        <v>785</v>
      </c>
    </row>
    <row r="301" spans="1:5" x14ac:dyDescent="0.3">
      <c r="A301" t="s">
        <v>1221</v>
      </c>
      <c r="B301" s="124" t="s">
        <v>67</v>
      </c>
      <c r="C301">
        <v>290</v>
      </c>
      <c r="D301" t="s">
        <v>1220</v>
      </c>
      <c r="E301" t="s">
        <v>876</v>
      </c>
    </row>
  </sheetData>
  <sortState ref="A2:E301">
    <sortCondition ref="D2:D301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57"/>
  <sheetViews>
    <sheetView showGridLines="0" showRowColHeaders="0" topLeftCell="A2" zoomScale="69" zoomScaleNormal="69" workbookViewId="0">
      <selection activeCell="Z3" sqref="Z3:Z15"/>
    </sheetView>
  </sheetViews>
  <sheetFormatPr defaultColWidth="8.88671875" defaultRowHeight="17.399999999999999" outlineLevelRow="2" x14ac:dyDescent="0.3"/>
  <cols>
    <col min="1" max="1" width="5.109375" style="66" customWidth="1"/>
    <col min="2" max="2" width="7.109375" style="66" bestFit="1" customWidth="1"/>
    <col min="3" max="3" width="23.6640625" style="43" bestFit="1" customWidth="1"/>
    <col min="4" max="4" width="8.5546875" style="43" bestFit="1" customWidth="1"/>
    <col min="5" max="5" width="5" style="43" bestFit="1" customWidth="1"/>
    <col min="6" max="6" width="3.33203125" style="43" hidden="1" customWidth="1"/>
    <col min="7" max="7" width="3.33203125" style="43" customWidth="1"/>
    <col min="8" max="8" width="2.33203125" style="43" customWidth="1"/>
    <col min="9" max="9" width="5.6640625" style="43" bestFit="1" customWidth="1"/>
    <col min="10" max="10" width="7.33203125" style="43" bestFit="1" customWidth="1"/>
    <col min="11" max="11" width="23.109375" style="43" bestFit="1" customWidth="1"/>
    <col min="12" max="12" width="8.5546875" style="43" bestFit="1" customWidth="1"/>
    <col min="13" max="13" width="5" style="43" bestFit="1" customWidth="1"/>
    <col min="14" max="14" width="3.33203125" style="43" hidden="1" customWidth="1"/>
    <col min="15" max="15" width="3.33203125" style="43" customWidth="1"/>
    <col min="16" max="16" width="5.109375" style="43" bestFit="1" customWidth="1"/>
    <col min="17" max="17" width="6.6640625" style="43" bestFit="1" customWidth="1"/>
    <col min="18" max="18" width="24.5546875" style="43" bestFit="1" customWidth="1"/>
    <col min="19" max="19" width="8.5546875" style="43" bestFit="1" customWidth="1"/>
    <col min="20" max="20" width="5" style="43" bestFit="1" customWidth="1"/>
    <col min="21" max="21" width="3.44140625" style="43" hidden="1" customWidth="1"/>
    <col min="22" max="23" width="3.33203125" style="43" customWidth="1"/>
    <col min="24" max="24" width="5.109375" style="43" customWidth="1"/>
    <col min="25" max="25" width="6.6640625" style="43" bestFit="1" customWidth="1"/>
    <col min="26" max="26" width="25" style="43" bestFit="1" customWidth="1"/>
    <col min="27" max="27" width="10.44140625" style="43" bestFit="1" customWidth="1"/>
    <col min="28" max="28" width="5.6640625" style="43" bestFit="1" customWidth="1"/>
    <col min="29" max="29" width="3.33203125" style="43" hidden="1" customWidth="1"/>
    <col min="30" max="30" width="3.33203125" style="43" customWidth="1"/>
    <col min="31" max="31" width="5.109375" style="43" bestFit="1" customWidth="1"/>
    <col min="32" max="32" width="6.6640625" style="43" bestFit="1" customWidth="1"/>
    <col min="33" max="33" width="23.33203125" style="43" bestFit="1" customWidth="1"/>
    <col min="34" max="34" width="8.5546875" style="43" bestFit="1" customWidth="1"/>
    <col min="35" max="35" width="5" style="43" bestFit="1" customWidth="1"/>
    <col min="36" max="36" width="3.33203125" style="43" hidden="1" customWidth="1"/>
    <col min="37" max="16384" width="8.88671875" style="43"/>
  </cols>
  <sheetData>
    <row r="1" spans="1:43" s="339" customFormat="1" ht="25.2" hidden="1" thickBot="1" x14ac:dyDescent="0.45">
      <c r="A1" s="830" t="s">
        <v>214</v>
      </c>
      <c r="B1" s="830"/>
      <c r="C1" s="830"/>
      <c r="D1" s="830"/>
      <c r="E1" s="830"/>
      <c r="F1" s="830"/>
      <c r="G1" s="830"/>
      <c r="I1" s="830" t="s">
        <v>192</v>
      </c>
      <c r="J1" s="830"/>
      <c r="K1" s="830"/>
      <c r="L1" s="830"/>
      <c r="M1" s="830"/>
      <c r="N1" s="830"/>
      <c r="P1" s="830" t="s">
        <v>196</v>
      </c>
      <c r="Q1" s="830"/>
      <c r="R1" s="830"/>
      <c r="S1" s="830"/>
      <c r="T1" s="830"/>
      <c r="U1" s="830"/>
      <c r="V1" s="830"/>
      <c r="X1" s="830" t="s">
        <v>197</v>
      </c>
      <c r="Y1" s="830"/>
      <c r="Z1" s="830"/>
      <c r="AA1" s="830"/>
      <c r="AB1" s="830"/>
      <c r="AC1" s="830"/>
      <c r="AE1" s="830" t="s">
        <v>198</v>
      </c>
      <c r="AF1" s="830"/>
      <c r="AG1" s="830"/>
      <c r="AH1" s="830"/>
      <c r="AI1" s="830"/>
      <c r="AJ1" s="830"/>
      <c r="AL1" s="830" t="s">
        <v>440</v>
      </c>
      <c r="AM1" s="830"/>
      <c r="AN1" s="830"/>
      <c r="AO1" s="830"/>
      <c r="AP1" s="830"/>
      <c r="AQ1" s="830"/>
    </row>
    <row r="2" spans="1:43" ht="18.899999999999999" customHeight="1" thickBot="1" x14ac:dyDescent="0.35">
      <c r="A2" s="827" t="s">
        <v>214</v>
      </c>
      <c r="B2" s="828"/>
      <c r="C2" s="829"/>
      <c r="D2" s="60" t="s">
        <v>1</v>
      </c>
      <c r="E2" s="61" t="s">
        <v>2</v>
      </c>
      <c r="F2" s="53"/>
      <c r="G2" s="53"/>
      <c r="I2" s="827"/>
      <c r="J2" s="828"/>
      <c r="K2" s="829"/>
      <c r="L2" s="60" t="s">
        <v>1</v>
      </c>
      <c r="M2" s="61" t="s">
        <v>2</v>
      </c>
      <c r="N2" s="53"/>
      <c r="P2" s="827" t="s">
        <v>196</v>
      </c>
      <c r="Q2" s="828"/>
      <c r="R2" s="829"/>
      <c r="S2" s="60" t="s">
        <v>1</v>
      </c>
      <c r="T2" s="61" t="s">
        <v>2</v>
      </c>
      <c r="U2" s="53"/>
      <c r="V2" s="53"/>
      <c r="X2" s="827"/>
      <c r="Y2" s="828"/>
      <c r="Z2" s="829"/>
      <c r="AA2" s="60" t="s">
        <v>1</v>
      </c>
      <c r="AB2" s="61" t="s">
        <v>2</v>
      </c>
      <c r="AC2" s="53"/>
      <c r="AE2" s="827"/>
      <c r="AF2" s="828"/>
      <c r="AG2" s="829"/>
      <c r="AH2" s="60" t="s">
        <v>1</v>
      </c>
      <c r="AI2" s="61" t="s">
        <v>2</v>
      </c>
      <c r="AJ2" s="53"/>
      <c r="AL2" s="827"/>
      <c r="AM2" s="828"/>
      <c r="AN2" s="829"/>
      <c r="AO2" s="60" t="s">
        <v>1</v>
      </c>
      <c r="AP2" s="61" t="s">
        <v>2</v>
      </c>
      <c r="AQ2" s="53"/>
    </row>
    <row r="3" spans="1:43" ht="18" hidden="1" outlineLevel="2" thickTop="1" x14ac:dyDescent="0.3">
      <c r="A3" s="62">
        <v>1</v>
      </c>
      <c r="B3" s="243" t="s">
        <v>65</v>
      </c>
      <c r="C3" s="211"/>
      <c r="D3" s="209"/>
      <c r="E3" s="210"/>
      <c r="F3" s="54">
        <v>1</v>
      </c>
      <c r="G3" s="54"/>
      <c r="I3" s="62">
        <v>1</v>
      </c>
      <c r="J3" s="243" t="s">
        <v>65</v>
      </c>
      <c r="K3" s="325" t="s">
        <v>333</v>
      </c>
      <c r="L3" s="298">
        <v>2</v>
      </c>
      <c r="M3" s="299">
        <v>1</v>
      </c>
      <c r="N3" s="54">
        <v>0</v>
      </c>
      <c r="P3" s="62">
        <v>1</v>
      </c>
      <c r="Q3" s="243" t="s">
        <v>65</v>
      </c>
      <c r="R3" s="211"/>
      <c r="S3" s="209"/>
      <c r="T3" s="210"/>
      <c r="U3" s="54">
        <v>0</v>
      </c>
      <c r="V3" s="54"/>
      <c r="X3" s="62">
        <v>1</v>
      </c>
      <c r="Y3" s="243" t="s">
        <v>65</v>
      </c>
      <c r="Z3" s="211"/>
      <c r="AA3" s="209"/>
      <c r="AB3" s="210"/>
      <c r="AC3" s="54">
        <v>1</v>
      </c>
      <c r="AE3" s="62">
        <v>1</v>
      </c>
      <c r="AF3" s="243" t="s">
        <v>65</v>
      </c>
      <c r="AG3" s="211"/>
      <c r="AH3" s="209"/>
      <c r="AI3" s="210"/>
      <c r="AJ3" s="54">
        <v>0</v>
      </c>
      <c r="AL3" s="62">
        <v>1</v>
      </c>
      <c r="AM3" s="243" t="s">
        <v>65</v>
      </c>
      <c r="AN3" s="211"/>
      <c r="AO3" s="209"/>
      <c r="AP3" s="210"/>
      <c r="AQ3" s="54">
        <v>0</v>
      </c>
    </row>
    <row r="4" spans="1:43" ht="18" outlineLevel="1" collapsed="1" thickTop="1" x14ac:dyDescent="0.3">
      <c r="A4" s="64">
        <v>2</v>
      </c>
      <c r="B4" s="243" t="s">
        <v>66</v>
      </c>
      <c r="C4" s="211"/>
      <c r="D4" s="209"/>
      <c r="E4" s="210"/>
      <c r="F4" s="54"/>
      <c r="G4" s="54"/>
      <c r="I4" s="64">
        <v>2</v>
      </c>
      <c r="J4" s="243" t="s">
        <v>66</v>
      </c>
      <c r="K4" s="325" t="s">
        <v>325</v>
      </c>
      <c r="L4" s="298">
        <v>2</v>
      </c>
      <c r="M4" s="299">
        <v>1</v>
      </c>
      <c r="N4" s="54">
        <v>0</v>
      </c>
      <c r="P4" s="64">
        <v>2</v>
      </c>
      <c r="Q4" s="243" t="s">
        <v>66</v>
      </c>
      <c r="R4" s="211"/>
      <c r="S4" s="209"/>
      <c r="T4" s="210"/>
      <c r="U4" s="54">
        <v>0</v>
      </c>
      <c r="V4" s="54"/>
      <c r="X4" s="64">
        <v>2</v>
      </c>
      <c r="Y4" s="243" t="s">
        <v>66</v>
      </c>
      <c r="Z4" s="211"/>
      <c r="AA4" s="209"/>
      <c r="AB4" s="210"/>
      <c r="AC4" s="54">
        <v>0</v>
      </c>
      <c r="AE4" s="64">
        <v>2</v>
      </c>
      <c r="AF4" s="243" t="s">
        <v>66</v>
      </c>
      <c r="AG4" s="211"/>
      <c r="AH4" s="209"/>
      <c r="AI4" s="210"/>
      <c r="AJ4" s="54">
        <v>0</v>
      </c>
      <c r="AL4" s="64">
        <v>2</v>
      </c>
      <c r="AM4" s="243" t="s">
        <v>66</v>
      </c>
      <c r="AN4" s="211"/>
      <c r="AO4" s="209"/>
      <c r="AP4" s="210"/>
      <c r="AQ4" s="54">
        <v>0</v>
      </c>
    </row>
    <row r="5" spans="1:43" outlineLevel="1" x14ac:dyDescent="0.3">
      <c r="A5" s="64">
        <v>3</v>
      </c>
      <c r="B5" s="243" t="s">
        <v>66</v>
      </c>
      <c r="C5" s="214"/>
      <c r="D5" s="212"/>
      <c r="E5" s="213"/>
      <c r="F5" s="54"/>
      <c r="G5" s="54"/>
      <c r="I5" s="64">
        <v>3</v>
      </c>
      <c r="J5" s="243" t="s">
        <v>66</v>
      </c>
      <c r="K5" s="334" t="s">
        <v>206</v>
      </c>
      <c r="L5" s="298">
        <v>57</v>
      </c>
      <c r="M5" s="299">
        <v>1</v>
      </c>
      <c r="N5" s="54">
        <v>0</v>
      </c>
      <c r="P5" s="64">
        <v>3</v>
      </c>
      <c r="Q5" s="243" t="s">
        <v>66</v>
      </c>
      <c r="R5" s="214"/>
      <c r="S5" s="212"/>
      <c r="T5" s="213"/>
      <c r="U5" s="54">
        <v>1</v>
      </c>
      <c r="V5" s="54"/>
      <c r="X5" s="64">
        <v>3</v>
      </c>
      <c r="Y5" s="243" t="s">
        <v>66</v>
      </c>
      <c r="Z5" s="214"/>
      <c r="AA5" s="212"/>
      <c r="AB5" s="213"/>
      <c r="AC5" s="54">
        <v>0</v>
      </c>
      <c r="AE5" s="64">
        <v>3</v>
      </c>
      <c r="AF5" s="243" t="s">
        <v>66</v>
      </c>
      <c r="AG5" s="214"/>
      <c r="AH5" s="212"/>
      <c r="AI5" s="213"/>
      <c r="AJ5" s="54">
        <v>0</v>
      </c>
      <c r="AL5" s="64">
        <v>3</v>
      </c>
      <c r="AM5" s="243" t="s">
        <v>66</v>
      </c>
      <c r="AN5" s="214"/>
      <c r="AO5" s="212"/>
      <c r="AP5" s="213"/>
      <c r="AQ5" s="54">
        <v>0</v>
      </c>
    </row>
    <row r="6" spans="1:43" outlineLevel="1" x14ac:dyDescent="0.3">
      <c r="A6" s="59">
        <v>4</v>
      </c>
      <c r="B6" s="243" t="s">
        <v>67</v>
      </c>
      <c r="C6" s="211"/>
      <c r="D6" s="209"/>
      <c r="E6" s="210"/>
      <c r="F6" s="54"/>
      <c r="G6" s="54"/>
      <c r="I6" s="59">
        <v>4</v>
      </c>
      <c r="J6" s="243" t="s">
        <v>67</v>
      </c>
      <c r="K6" s="334" t="s">
        <v>207</v>
      </c>
      <c r="L6" s="298">
        <v>55</v>
      </c>
      <c r="M6" s="299">
        <v>1</v>
      </c>
      <c r="N6" s="54">
        <v>0</v>
      </c>
      <c r="P6" s="59">
        <v>4</v>
      </c>
      <c r="Q6" s="243" t="s">
        <v>67</v>
      </c>
      <c r="R6" s="211"/>
      <c r="S6" s="209"/>
      <c r="T6" s="210"/>
      <c r="U6" s="54">
        <v>0</v>
      </c>
      <c r="V6" s="54"/>
      <c r="X6" s="59">
        <v>4</v>
      </c>
      <c r="Y6" s="243" t="s">
        <v>67</v>
      </c>
      <c r="Z6" s="211"/>
      <c r="AA6" s="209"/>
      <c r="AB6" s="210"/>
      <c r="AC6" s="54">
        <v>0</v>
      </c>
      <c r="AE6" s="59">
        <v>4</v>
      </c>
      <c r="AF6" s="243" t="s">
        <v>67</v>
      </c>
      <c r="AG6" s="211"/>
      <c r="AH6" s="209"/>
      <c r="AI6" s="210"/>
      <c r="AJ6" s="54">
        <v>0</v>
      </c>
      <c r="AL6" s="59">
        <v>4</v>
      </c>
      <c r="AM6" s="243" t="s">
        <v>67</v>
      </c>
      <c r="AN6" s="211"/>
      <c r="AO6" s="209"/>
      <c r="AP6" s="210"/>
      <c r="AQ6" s="54">
        <v>0</v>
      </c>
    </row>
    <row r="7" spans="1:43" outlineLevel="1" x14ac:dyDescent="0.3">
      <c r="A7" s="59">
        <v>5</v>
      </c>
      <c r="B7" s="243" t="s">
        <v>67</v>
      </c>
      <c r="C7" s="211"/>
      <c r="D7" s="209"/>
      <c r="E7" s="210"/>
      <c r="F7" s="54"/>
      <c r="G7" s="54"/>
      <c r="I7" s="59">
        <v>5</v>
      </c>
      <c r="J7" s="243" t="s">
        <v>67</v>
      </c>
      <c r="K7" s="325" t="s">
        <v>438</v>
      </c>
      <c r="L7" s="298">
        <v>1</v>
      </c>
      <c r="M7" s="299">
        <v>1</v>
      </c>
      <c r="N7" s="54">
        <v>0</v>
      </c>
      <c r="P7" s="59">
        <v>5</v>
      </c>
      <c r="Q7" s="243" t="s">
        <v>67</v>
      </c>
      <c r="R7" s="211"/>
      <c r="S7" s="209"/>
      <c r="T7" s="210"/>
      <c r="U7" s="54">
        <v>1</v>
      </c>
      <c r="V7" s="54"/>
      <c r="X7" s="59">
        <v>5</v>
      </c>
      <c r="Y7" s="243" t="s">
        <v>67</v>
      </c>
      <c r="Z7" s="211"/>
      <c r="AA7" s="209"/>
      <c r="AB7" s="210"/>
      <c r="AC7" s="54">
        <v>0</v>
      </c>
      <c r="AE7" s="59">
        <v>5</v>
      </c>
      <c r="AF7" s="243" t="s">
        <v>67</v>
      </c>
      <c r="AG7" s="211"/>
      <c r="AH7" s="209"/>
      <c r="AI7" s="210"/>
      <c r="AJ7" s="54">
        <v>0</v>
      </c>
      <c r="AL7" s="59">
        <v>5</v>
      </c>
      <c r="AM7" s="243" t="s">
        <v>67</v>
      </c>
      <c r="AN7" s="211"/>
      <c r="AO7" s="209"/>
      <c r="AP7" s="210"/>
      <c r="AQ7" s="54">
        <v>0</v>
      </c>
    </row>
    <row r="8" spans="1:43" outlineLevel="1" x14ac:dyDescent="0.3">
      <c r="A8" s="59">
        <v>6</v>
      </c>
      <c r="B8" s="243" t="s">
        <v>232</v>
      </c>
      <c r="C8" s="211"/>
      <c r="D8" s="209"/>
      <c r="E8" s="210"/>
      <c r="F8" s="54"/>
      <c r="G8" s="54"/>
      <c r="I8" s="59">
        <v>6</v>
      </c>
      <c r="J8" s="243" t="s">
        <v>232</v>
      </c>
      <c r="K8" s="325" t="s">
        <v>389</v>
      </c>
      <c r="L8" s="298">
        <v>1</v>
      </c>
      <c r="M8" s="299">
        <v>2</v>
      </c>
      <c r="N8" s="54">
        <v>1</v>
      </c>
      <c r="P8" s="59">
        <v>6</v>
      </c>
      <c r="Q8" s="243" t="s">
        <v>232</v>
      </c>
      <c r="R8" s="211"/>
      <c r="S8" s="209"/>
      <c r="T8" s="210"/>
      <c r="U8" s="54">
        <v>1</v>
      </c>
      <c r="V8" s="54"/>
      <c r="X8" s="59">
        <v>6</v>
      </c>
      <c r="Y8" s="243" t="s">
        <v>232</v>
      </c>
      <c r="Z8" s="211"/>
      <c r="AA8" s="209"/>
      <c r="AB8" s="210"/>
      <c r="AC8" s="54">
        <v>1</v>
      </c>
      <c r="AE8" s="59">
        <v>6</v>
      </c>
      <c r="AF8" s="243" t="s">
        <v>232</v>
      </c>
      <c r="AG8" s="211"/>
      <c r="AH8" s="209"/>
      <c r="AI8" s="210"/>
      <c r="AJ8" s="54">
        <v>0</v>
      </c>
      <c r="AL8" s="59">
        <v>6</v>
      </c>
      <c r="AM8" s="243" t="s">
        <v>232</v>
      </c>
      <c r="AN8" s="211"/>
      <c r="AO8" s="209"/>
      <c r="AP8" s="210"/>
      <c r="AQ8" s="54">
        <v>0</v>
      </c>
    </row>
    <row r="9" spans="1:43" outlineLevel="1" x14ac:dyDescent="0.3">
      <c r="A9" s="59">
        <v>7</v>
      </c>
      <c r="B9" s="243" t="s">
        <v>68</v>
      </c>
      <c r="C9" s="211"/>
      <c r="D9" s="209"/>
      <c r="E9" s="210"/>
      <c r="F9" s="54"/>
      <c r="G9" s="54"/>
      <c r="I9" s="59">
        <v>7</v>
      </c>
      <c r="J9" s="243" t="s">
        <v>68</v>
      </c>
      <c r="K9" s="325"/>
      <c r="L9" s="298"/>
      <c r="M9" s="299"/>
      <c r="N9" s="54"/>
      <c r="P9" s="59">
        <v>7</v>
      </c>
      <c r="Q9" s="243" t="s">
        <v>68</v>
      </c>
      <c r="R9" s="211"/>
      <c r="S9" s="209"/>
      <c r="T9" s="210"/>
      <c r="U9" s="54">
        <v>0</v>
      </c>
      <c r="V9" s="54"/>
      <c r="X9" s="59">
        <v>7</v>
      </c>
      <c r="Y9" s="243" t="s">
        <v>68</v>
      </c>
      <c r="Z9" s="211"/>
      <c r="AA9" s="209"/>
      <c r="AB9" s="210"/>
      <c r="AC9" s="54">
        <v>1</v>
      </c>
      <c r="AE9" s="59">
        <v>7</v>
      </c>
      <c r="AF9" s="243" t="s">
        <v>68</v>
      </c>
      <c r="AG9" s="211"/>
      <c r="AH9" s="209"/>
      <c r="AI9" s="210"/>
      <c r="AJ9" s="54">
        <v>0</v>
      </c>
      <c r="AL9" s="59">
        <v>7</v>
      </c>
      <c r="AM9" s="243" t="s">
        <v>68</v>
      </c>
      <c r="AN9" s="211"/>
      <c r="AO9" s="209"/>
      <c r="AP9" s="210"/>
      <c r="AQ9" s="54">
        <v>0</v>
      </c>
    </row>
    <row r="10" spans="1:43" outlineLevel="1" x14ac:dyDescent="0.3">
      <c r="A10" s="59">
        <v>8</v>
      </c>
      <c r="B10" s="243" t="s">
        <v>137</v>
      </c>
      <c r="C10" s="211"/>
      <c r="D10" s="209"/>
      <c r="E10" s="210"/>
      <c r="F10" s="54"/>
      <c r="G10" s="54"/>
      <c r="I10" s="59">
        <v>8</v>
      </c>
      <c r="J10" s="243" t="s">
        <v>191</v>
      </c>
      <c r="K10" s="325"/>
      <c r="L10" s="298"/>
      <c r="M10" s="299"/>
      <c r="N10" s="54">
        <v>1</v>
      </c>
      <c r="P10" s="59">
        <v>8</v>
      </c>
      <c r="Q10" s="243" t="s">
        <v>137</v>
      </c>
      <c r="R10" s="211"/>
      <c r="S10" s="209"/>
      <c r="T10" s="210"/>
      <c r="U10" s="54">
        <v>1</v>
      </c>
      <c r="V10" s="54"/>
      <c r="X10" s="59">
        <v>8</v>
      </c>
      <c r="Y10" s="243" t="s">
        <v>137</v>
      </c>
      <c r="Z10" s="211"/>
      <c r="AA10" s="209"/>
      <c r="AB10" s="210"/>
      <c r="AC10" s="54">
        <v>1</v>
      </c>
      <c r="AE10" s="59">
        <v>8</v>
      </c>
      <c r="AF10" s="243" t="s">
        <v>137</v>
      </c>
      <c r="AG10" s="211"/>
      <c r="AH10" s="209"/>
      <c r="AI10" s="210"/>
      <c r="AJ10" s="54">
        <v>1</v>
      </c>
      <c r="AL10" s="59">
        <v>8</v>
      </c>
      <c r="AM10" s="243" t="s">
        <v>137</v>
      </c>
      <c r="AN10" s="211"/>
      <c r="AO10" s="209"/>
      <c r="AP10" s="210"/>
      <c r="AQ10" s="54">
        <v>1</v>
      </c>
    </row>
    <row r="11" spans="1:43" outlineLevel="1" x14ac:dyDescent="0.3">
      <c r="A11" s="67">
        <v>9</v>
      </c>
      <c r="B11" s="243" t="s">
        <v>191</v>
      </c>
      <c r="C11" s="211"/>
      <c r="D11" s="209"/>
      <c r="E11" s="210"/>
      <c r="F11" s="54"/>
      <c r="G11" s="54"/>
      <c r="I11" s="67">
        <v>9</v>
      </c>
      <c r="J11" s="243" t="s">
        <v>233</v>
      </c>
      <c r="K11" s="325" t="s">
        <v>370</v>
      </c>
      <c r="L11" s="298">
        <v>10</v>
      </c>
      <c r="M11" s="299">
        <v>2</v>
      </c>
      <c r="N11" s="54">
        <v>1</v>
      </c>
      <c r="P11" s="67">
        <v>9</v>
      </c>
      <c r="Q11" s="243" t="s">
        <v>191</v>
      </c>
      <c r="R11" s="211"/>
      <c r="S11" s="209"/>
      <c r="T11" s="210"/>
      <c r="U11" s="54">
        <v>1</v>
      </c>
      <c r="V11" s="54"/>
      <c r="X11" s="67">
        <v>9</v>
      </c>
      <c r="Y11" s="243" t="s">
        <v>191</v>
      </c>
      <c r="Z11" s="211"/>
      <c r="AA11" s="209"/>
      <c r="AB11" s="210"/>
      <c r="AC11" s="54">
        <v>1</v>
      </c>
      <c r="AE11" s="67">
        <v>9</v>
      </c>
      <c r="AF11" s="243" t="s">
        <v>191</v>
      </c>
      <c r="AG11" s="211"/>
      <c r="AH11" s="209"/>
      <c r="AI11" s="210"/>
      <c r="AJ11" s="54">
        <v>0</v>
      </c>
      <c r="AL11" s="67">
        <v>9</v>
      </c>
      <c r="AM11" s="243" t="s">
        <v>191</v>
      </c>
      <c r="AN11" s="211"/>
      <c r="AO11" s="209"/>
      <c r="AP11" s="210"/>
      <c r="AQ11" s="54">
        <v>0</v>
      </c>
    </row>
    <row r="12" spans="1:43" outlineLevel="1" x14ac:dyDescent="0.3">
      <c r="A12" s="59">
        <v>10</v>
      </c>
      <c r="B12" s="243" t="s">
        <v>233</v>
      </c>
      <c r="C12" s="211"/>
      <c r="D12" s="209"/>
      <c r="E12" s="210"/>
      <c r="F12" s="54"/>
      <c r="G12" s="54"/>
      <c r="I12" s="59">
        <v>10</v>
      </c>
      <c r="J12" s="243" t="s">
        <v>233</v>
      </c>
      <c r="K12" s="325" t="s">
        <v>409</v>
      </c>
      <c r="L12" s="298">
        <v>2</v>
      </c>
      <c r="M12" s="299">
        <v>2</v>
      </c>
      <c r="N12" s="54">
        <v>0</v>
      </c>
      <c r="P12" s="59">
        <v>10</v>
      </c>
      <c r="Q12" s="243" t="s">
        <v>233</v>
      </c>
      <c r="R12" s="211"/>
      <c r="S12" s="209"/>
      <c r="T12" s="210"/>
      <c r="U12" s="54">
        <v>0</v>
      </c>
      <c r="V12" s="54"/>
      <c r="X12" s="59">
        <v>10</v>
      </c>
      <c r="Y12" s="243" t="s">
        <v>233</v>
      </c>
      <c r="Z12" s="211"/>
      <c r="AA12" s="209"/>
      <c r="AB12" s="210"/>
      <c r="AC12" s="54">
        <v>1</v>
      </c>
      <c r="AE12" s="59">
        <v>10</v>
      </c>
      <c r="AF12" s="243" t="s">
        <v>233</v>
      </c>
      <c r="AG12" s="211"/>
      <c r="AH12" s="209"/>
      <c r="AI12" s="210"/>
      <c r="AJ12" s="54">
        <v>0</v>
      </c>
      <c r="AL12" s="59">
        <v>10</v>
      </c>
      <c r="AM12" s="243" t="s">
        <v>233</v>
      </c>
      <c r="AN12" s="211"/>
      <c r="AO12" s="209"/>
      <c r="AP12" s="210"/>
      <c r="AQ12" s="54">
        <v>0</v>
      </c>
    </row>
    <row r="13" spans="1:43" outlineLevel="1" x14ac:dyDescent="0.3">
      <c r="A13" s="59">
        <v>11</v>
      </c>
      <c r="B13" s="243" t="s">
        <v>233</v>
      </c>
      <c r="C13" s="211"/>
      <c r="D13" s="209"/>
      <c r="E13" s="210"/>
      <c r="F13" s="54"/>
      <c r="G13" s="54"/>
      <c r="I13" s="59">
        <v>11</v>
      </c>
      <c r="J13" s="243" t="s">
        <v>233</v>
      </c>
      <c r="K13" s="325" t="s">
        <v>384</v>
      </c>
      <c r="L13" s="298">
        <v>1</v>
      </c>
      <c r="M13" s="299">
        <v>2</v>
      </c>
      <c r="N13" s="54">
        <v>0</v>
      </c>
      <c r="P13" s="59">
        <v>11</v>
      </c>
      <c r="Q13" s="243" t="s">
        <v>233</v>
      </c>
      <c r="R13" s="211"/>
      <c r="S13" s="209"/>
      <c r="T13" s="210"/>
      <c r="U13" s="54">
        <v>1</v>
      </c>
      <c r="V13" s="54"/>
      <c r="X13" s="59">
        <v>11</v>
      </c>
      <c r="Y13" s="243" t="s">
        <v>233</v>
      </c>
      <c r="Z13" s="211"/>
      <c r="AA13" s="209"/>
      <c r="AB13" s="210"/>
      <c r="AC13" s="54">
        <v>1</v>
      </c>
      <c r="AE13" s="59">
        <v>11</v>
      </c>
      <c r="AF13" s="243" t="s">
        <v>233</v>
      </c>
      <c r="AG13" s="211"/>
      <c r="AH13" s="209"/>
      <c r="AI13" s="210"/>
      <c r="AJ13" s="54">
        <v>0</v>
      </c>
      <c r="AL13" s="59">
        <v>11</v>
      </c>
      <c r="AM13" s="243" t="s">
        <v>233</v>
      </c>
      <c r="AN13" s="211"/>
      <c r="AO13" s="209"/>
      <c r="AP13" s="210"/>
      <c r="AQ13" s="54">
        <v>0</v>
      </c>
    </row>
    <row r="14" spans="1:43" outlineLevel="1" x14ac:dyDescent="0.3">
      <c r="A14" s="59">
        <v>12</v>
      </c>
      <c r="B14" s="243" t="s">
        <v>233</v>
      </c>
      <c r="C14" s="211"/>
      <c r="D14" s="209"/>
      <c r="E14" s="210"/>
      <c r="F14" s="54"/>
      <c r="G14" s="54"/>
      <c r="I14" s="59">
        <v>12</v>
      </c>
      <c r="J14" s="243" t="s">
        <v>233</v>
      </c>
      <c r="K14" s="325" t="s">
        <v>413</v>
      </c>
      <c r="L14" s="298">
        <v>1</v>
      </c>
      <c r="M14" s="299">
        <v>2</v>
      </c>
      <c r="N14" s="54">
        <v>0</v>
      </c>
      <c r="P14" s="59">
        <v>12</v>
      </c>
      <c r="Q14" s="243" t="s">
        <v>233</v>
      </c>
      <c r="R14" s="211"/>
      <c r="S14" s="209"/>
      <c r="T14" s="210"/>
      <c r="U14" s="54">
        <v>1</v>
      </c>
      <c r="V14" s="54"/>
      <c r="X14" s="59">
        <v>12</v>
      </c>
      <c r="Y14" s="243" t="s">
        <v>233</v>
      </c>
      <c r="Z14" s="211"/>
      <c r="AA14" s="209"/>
      <c r="AB14" s="210"/>
      <c r="AC14" s="54">
        <v>1</v>
      </c>
      <c r="AE14" s="59">
        <v>12</v>
      </c>
      <c r="AF14" s="243" t="s">
        <v>233</v>
      </c>
      <c r="AG14" s="211"/>
      <c r="AH14" s="209"/>
      <c r="AI14" s="210"/>
      <c r="AJ14" s="54">
        <v>0</v>
      </c>
      <c r="AL14" s="59">
        <v>12</v>
      </c>
      <c r="AM14" s="243" t="s">
        <v>233</v>
      </c>
      <c r="AN14" s="211"/>
      <c r="AO14" s="209"/>
      <c r="AP14" s="210"/>
      <c r="AQ14" s="54">
        <v>0</v>
      </c>
    </row>
    <row r="15" spans="1:43" outlineLevel="1" x14ac:dyDescent="0.3">
      <c r="A15" s="59">
        <v>13</v>
      </c>
      <c r="B15" s="243" t="s">
        <v>233</v>
      </c>
      <c r="C15" s="211"/>
      <c r="D15" s="209"/>
      <c r="E15" s="210"/>
      <c r="F15" s="54"/>
      <c r="G15" s="54"/>
      <c r="I15" s="59">
        <v>13</v>
      </c>
      <c r="J15" s="243" t="s">
        <v>233</v>
      </c>
      <c r="K15" s="325" t="s">
        <v>386</v>
      </c>
      <c r="L15" s="298">
        <v>1</v>
      </c>
      <c r="M15" s="299">
        <v>3</v>
      </c>
      <c r="N15" s="54">
        <v>1</v>
      </c>
      <c r="P15" s="59">
        <v>13</v>
      </c>
      <c r="Q15" s="243" t="s">
        <v>233</v>
      </c>
      <c r="R15" s="211"/>
      <c r="S15" s="209"/>
      <c r="T15" s="210"/>
      <c r="U15" s="54">
        <v>1</v>
      </c>
      <c r="V15" s="54"/>
      <c r="X15" s="59">
        <v>13</v>
      </c>
      <c r="Y15" s="243" t="s">
        <v>233</v>
      </c>
      <c r="Z15" s="211"/>
      <c r="AA15" s="209"/>
      <c r="AB15" s="210"/>
      <c r="AC15" s="54">
        <v>1</v>
      </c>
      <c r="AE15" s="59">
        <v>13</v>
      </c>
      <c r="AF15" s="243" t="s">
        <v>233</v>
      </c>
      <c r="AG15" s="211"/>
      <c r="AH15" s="209"/>
      <c r="AI15" s="210"/>
      <c r="AJ15" s="54">
        <v>0</v>
      </c>
      <c r="AL15" s="59">
        <v>13</v>
      </c>
      <c r="AM15" s="243" t="s">
        <v>233</v>
      </c>
      <c r="AN15" s="211"/>
      <c r="AO15" s="209"/>
      <c r="AP15" s="210"/>
      <c r="AQ15" s="54">
        <v>0</v>
      </c>
    </row>
    <row r="16" spans="1:43" x14ac:dyDescent="0.3">
      <c r="A16" s="59">
        <v>14</v>
      </c>
      <c r="B16" s="243" t="s">
        <v>233</v>
      </c>
      <c r="C16" s="211"/>
      <c r="D16" s="209"/>
      <c r="E16" s="210"/>
      <c r="F16" s="54"/>
      <c r="G16" s="54"/>
      <c r="I16" s="59">
        <v>14</v>
      </c>
      <c r="J16" s="243" t="s">
        <v>233</v>
      </c>
      <c r="K16" s="325"/>
      <c r="L16" s="298"/>
      <c r="M16" s="299"/>
      <c r="N16" s="54">
        <v>1</v>
      </c>
      <c r="P16" s="59">
        <v>14</v>
      </c>
      <c r="Q16" s="243" t="s">
        <v>233</v>
      </c>
      <c r="R16" s="211"/>
      <c r="S16" s="209"/>
      <c r="T16" s="210"/>
      <c r="U16" s="54">
        <v>1</v>
      </c>
      <c r="V16" s="54"/>
      <c r="X16" s="59">
        <v>14</v>
      </c>
      <c r="Y16" s="243" t="s">
        <v>233</v>
      </c>
      <c r="Z16" s="211"/>
      <c r="AA16" s="209"/>
      <c r="AB16" s="210"/>
      <c r="AC16" s="54">
        <v>1</v>
      </c>
      <c r="AE16" s="59">
        <v>14</v>
      </c>
      <c r="AF16" s="243" t="s">
        <v>233</v>
      </c>
      <c r="AG16" s="211"/>
      <c r="AH16" s="209"/>
      <c r="AI16" s="210"/>
      <c r="AJ16" s="54">
        <v>0</v>
      </c>
      <c r="AL16" s="59">
        <v>14</v>
      </c>
      <c r="AM16" s="243" t="s">
        <v>233</v>
      </c>
      <c r="AN16" s="211"/>
      <c r="AO16" s="209"/>
      <c r="AP16" s="210"/>
      <c r="AQ16" s="54">
        <v>0</v>
      </c>
    </row>
    <row r="17" spans="1:43" x14ac:dyDescent="0.3">
      <c r="A17" s="64">
        <v>15</v>
      </c>
      <c r="B17" s="243" t="s">
        <v>233</v>
      </c>
      <c r="C17" s="211"/>
      <c r="D17" s="209"/>
      <c r="E17" s="210"/>
      <c r="F17" s="54"/>
      <c r="G17" s="54"/>
      <c r="I17" s="64">
        <v>15</v>
      </c>
      <c r="J17" s="243" t="s">
        <v>233</v>
      </c>
      <c r="K17" s="325"/>
      <c r="L17" s="298"/>
      <c r="M17" s="299"/>
      <c r="N17" s="54">
        <v>1</v>
      </c>
      <c r="P17" s="64">
        <v>15</v>
      </c>
      <c r="Q17" s="243" t="s">
        <v>233</v>
      </c>
      <c r="R17" s="211"/>
      <c r="S17" s="209"/>
      <c r="T17" s="210"/>
      <c r="U17" s="54">
        <v>1</v>
      </c>
      <c r="V17" s="54"/>
      <c r="X17" s="64">
        <v>15</v>
      </c>
      <c r="Y17" s="243" t="s">
        <v>233</v>
      </c>
      <c r="Z17" s="211"/>
      <c r="AA17" s="209"/>
      <c r="AB17" s="210"/>
      <c r="AC17" s="54">
        <v>1</v>
      </c>
      <c r="AE17" s="64">
        <v>15</v>
      </c>
      <c r="AF17" s="243" t="s">
        <v>233</v>
      </c>
      <c r="AG17" s="211"/>
      <c r="AH17" s="209"/>
      <c r="AI17" s="210"/>
      <c r="AJ17" s="54">
        <v>0</v>
      </c>
      <c r="AL17" s="64">
        <v>15</v>
      </c>
      <c r="AM17" s="243" t="s">
        <v>233</v>
      </c>
      <c r="AN17" s="211"/>
      <c r="AO17" s="209"/>
      <c r="AP17" s="210"/>
      <c r="AQ17" s="54">
        <v>0</v>
      </c>
    </row>
    <row r="18" spans="1:43" x14ac:dyDescent="0.3">
      <c r="A18" s="64">
        <v>16</v>
      </c>
      <c r="B18" s="243" t="s">
        <v>233</v>
      </c>
      <c r="C18" s="211"/>
      <c r="D18" s="209"/>
      <c r="E18" s="210"/>
      <c r="F18" s="54"/>
      <c r="G18" s="54"/>
      <c r="I18" s="64">
        <v>16</v>
      </c>
      <c r="J18" s="243" t="s">
        <v>233</v>
      </c>
      <c r="K18" s="334"/>
      <c r="L18" s="298"/>
      <c r="M18" s="299"/>
      <c r="N18" s="54">
        <v>1</v>
      </c>
      <c r="P18" s="64">
        <v>16</v>
      </c>
      <c r="Q18" s="243" t="s">
        <v>233</v>
      </c>
      <c r="R18" s="211"/>
      <c r="S18" s="209"/>
      <c r="T18" s="210"/>
      <c r="U18" s="54">
        <v>1</v>
      </c>
      <c r="V18" s="54"/>
      <c r="X18" s="64">
        <v>16</v>
      </c>
      <c r="Y18" s="243" t="s">
        <v>233</v>
      </c>
      <c r="Z18" s="211"/>
      <c r="AA18" s="209"/>
      <c r="AB18" s="210"/>
      <c r="AC18" s="54">
        <v>1</v>
      </c>
      <c r="AE18" s="64">
        <v>16</v>
      </c>
      <c r="AF18" s="243" t="s">
        <v>233</v>
      </c>
      <c r="AG18" s="211"/>
      <c r="AH18" s="209"/>
      <c r="AI18" s="210"/>
      <c r="AJ18" s="54">
        <v>1</v>
      </c>
      <c r="AL18" s="64">
        <v>16</v>
      </c>
      <c r="AM18" s="243" t="s">
        <v>233</v>
      </c>
      <c r="AN18" s="211"/>
      <c r="AO18" s="209"/>
      <c r="AP18" s="210"/>
      <c r="AQ18" s="54">
        <v>1</v>
      </c>
    </row>
    <row r="19" spans="1:43" x14ac:dyDescent="0.3">
      <c r="A19" s="63">
        <v>17</v>
      </c>
      <c r="B19" s="243" t="s">
        <v>233</v>
      </c>
      <c r="C19" s="211"/>
      <c r="D19" s="209"/>
      <c r="E19" s="210"/>
      <c r="F19" s="54"/>
      <c r="G19" s="54"/>
      <c r="I19" s="63">
        <v>17</v>
      </c>
      <c r="J19" s="243" t="s">
        <v>233</v>
      </c>
      <c r="K19" s="211"/>
      <c r="L19" s="209"/>
      <c r="M19" s="210"/>
      <c r="N19" s="54">
        <v>1</v>
      </c>
      <c r="P19" s="63">
        <v>17</v>
      </c>
      <c r="Q19" s="243" t="s">
        <v>233</v>
      </c>
      <c r="R19" s="211"/>
      <c r="S19" s="209"/>
      <c r="T19" s="210"/>
      <c r="U19" s="54">
        <v>1</v>
      </c>
      <c r="V19" s="54"/>
      <c r="X19" s="63">
        <v>17</v>
      </c>
      <c r="Y19" s="243" t="s">
        <v>233</v>
      </c>
      <c r="Z19" s="211"/>
      <c r="AA19" s="209"/>
      <c r="AB19" s="210"/>
      <c r="AC19" s="54">
        <v>1</v>
      </c>
      <c r="AE19" s="63">
        <v>17</v>
      </c>
      <c r="AF19" s="243" t="s">
        <v>233</v>
      </c>
      <c r="AG19" s="211"/>
      <c r="AH19" s="209"/>
      <c r="AI19" s="210"/>
      <c r="AJ19" s="54">
        <v>1</v>
      </c>
      <c r="AL19" s="63">
        <v>17</v>
      </c>
      <c r="AM19" s="243" t="s">
        <v>233</v>
      </c>
      <c r="AN19" s="211"/>
      <c r="AO19" s="209"/>
      <c r="AP19" s="210"/>
      <c r="AQ19" s="54">
        <v>1</v>
      </c>
    </row>
    <row r="20" spans="1:43" ht="18" thickBot="1" x14ac:dyDescent="0.35">
      <c r="A20" s="65">
        <v>18</v>
      </c>
      <c r="B20" s="243" t="s">
        <v>237</v>
      </c>
      <c r="C20" s="211"/>
      <c r="D20" s="209"/>
      <c r="E20" s="210"/>
      <c r="F20" s="54"/>
      <c r="G20" s="54"/>
      <c r="I20" s="65">
        <v>18</v>
      </c>
      <c r="J20" s="243" t="s">
        <v>237</v>
      </c>
      <c r="K20" s="211"/>
      <c r="L20" s="209"/>
      <c r="M20" s="210"/>
      <c r="N20" s="54"/>
      <c r="P20" s="65">
        <v>18</v>
      </c>
      <c r="Q20" s="243" t="s">
        <v>237</v>
      </c>
      <c r="R20" s="211"/>
      <c r="S20" s="209"/>
      <c r="T20" s="210"/>
      <c r="U20" s="54"/>
      <c r="V20" s="54"/>
      <c r="X20" s="65">
        <v>18</v>
      </c>
      <c r="Y20" s="243" t="s">
        <v>237</v>
      </c>
      <c r="Z20" s="211"/>
      <c r="AA20" s="209"/>
      <c r="AB20" s="210"/>
      <c r="AC20" s="54">
        <v>1</v>
      </c>
      <c r="AE20" s="65">
        <v>18</v>
      </c>
      <c r="AF20" s="243" t="s">
        <v>237</v>
      </c>
      <c r="AG20" s="211"/>
      <c r="AH20" s="209"/>
      <c r="AI20" s="210"/>
      <c r="AJ20" s="54"/>
      <c r="AL20" s="65">
        <v>18</v>
      </c>
      <c r="AM20" s="243" t="s">
        <v>237</v>
      </c>
      <c r="AN20" s="211"/>
      <c r="AO20" s="209"/>
      <c r="AP20" s="210"/>
      <c r="AQ20" s="54"/>
    </row>
    <row r="21" spans="1:43" ht="18.899999999999999" customHeight="1" thickTop="1" x14ac:dyDescent="0.3">
      <c r="A21" s="833" t="s">
        <v>239</v>
      </c>
      <c r="B21" s="834"/>
      <c r="C21" s="52" t="s">
        <v>234</v>
      </c>
      <c r="D21" s="837">
        <f>SUM(D3:D20)</f>
        <v>0</v>
      </c>
      <c r="E21" s="838"/>
      <c r="F21" s="54"/>
      <c r="G21" s="54"/>
      <c r="I21" s="833" t="s">
        <v>239</v>
      </c>
      <c r="J21" s="834"/>
      <c r="K21" s="52" t="s">
        <v>234</v>
      </c>
      <c r="L21" s="837">
        <f>SUM(L3:L20)</f>
        <v>133</v>
      </c>
      <c r="M21" s="838"/>
      <c r="N21" s="54"/>
      <c r="P21" s="833" t="s">
        <v>239</v>
      </c>
      <c r="Q21" s="834"/>
      <c r="R21" s="52" t="s">
        <v>234</v>
      </c>
      <c r="S21" s="837">
        <f>SUM(S3:S20)</f>
        <v>0</v>
      </c>
      <c r="T21" s="838"/>
      <c r="U21" s="54"/>
      <c r="V21" s="54"/>
      <c r="X21" s="833" t="s">
        <v>239</v>
      </c>
      <c r="Y21" s="834"/>
      <c r="Z21" s="52" t="s">
        <v>234</v>
      </c>
      <c r="AA21" s="837">
        <f>SUM(AA3:AA20)</f>
        <v>0</v>
      </c>
      <c r="AB21" s="838"/>
      <c r="AC21" s="54"/>
      <c r="AE21" s="833" t="s">
        <v>239</v>
      </c>
      <c r="AF21" s="834"/>
      <c r="AG21" s="52" t="s">
        <v>234</v>
      </c>
      <c r="AH21" s="837">
        <f>SUM(AH3:AH20)</f>
        <v>0</v>
      </c>
      <c r="AI21" s="838"/>
      <c r="AJ21" s="54"/>
      <c r="AL21" s="833" t="s">
        <v>239</v>
      </c>
      <c r="AM21" s="834"/>
      <c r="AN21" s="52" t="s">
        <v>234</v>
      </c>
      <c r="AO21" s="837">
        <f>SUM(AO3:AO20)</f>
        <v>0</v>
      </c>
      <c r="AP21" s="838"/>
      <c r="AQ21" s="54"/>
    </row>
    <row r="22" spans="1:43" x14ac:dyDescent="0.3">
      <c r="A22" s="835"/>
      <c r="B22" s="836"/>
      <c r="C22" s="45" t="s">
        <v>235</v>
      </c>
      <c r="D22" s="839">
        <f>SUM(D25:D29)</f>
        <v>-200</v>
      </c>
      <c r="E22" s="840"/>
      <c r="F22" s="54"/>
      <c r="G22" s="54"/>
      <c r="I22" s="835"/>
      <c r="J22" s="836"/>
      <c r="K22" s="45" t="s">
        <v>235</v>
      </c>
      <c r="L22" s="839">
        <f>SUM(L25:L29)</f>
        <v>-190</v>
      </c>
      <c r="M22" s="840"/>
      <c r="N22" s="54"/>
      <c r="P22" s="835"/>
      <c r="Q22" s="836"/>
      <c r="R22" s="45" t="s">
        <v>235</v>
      </c>
      <c r="S22" s="839">
        <f>SUM(S25:S29)</f>
        <v>-200</v>
      </c>
      <c r="T22" s="840"/>
      <c r="U22" s="54"/>
      <c r="V22" s="54"/>
      <c r="X22" s="835"/>
      <c r="Y22" s="836"/>
      <c r="Z22" s="45" t="s">
        <v>235</v>
      </c>
      <c r="AA22" s="839">
        <f>SUM(AA25:AA29)</f>
        <v>-200</v>
      </c>
      <c r="AB22" s="840"/>
      <c r="AC22" s="54"/>
      <c r="AE22" s="835"/>
      <c r="AF22" s="836"/>
      <c r="AG22" s="45" t="s">
        <v>235</v>
      </c>
      <c r="AH22" s="839">
        <f>SUM(AH25:AH29)</f>
        <v>-199</v>
      </c>
      <c r="AI22" s="840"/>
      <c r="AJ22" s="54"/>
      <c r="AL22" s="835"/>
      <c r="AM22" s="836"/>
      <c r="AN22" s="45" t="s">
        <v>235</v>
      </c>
      <c r="AO22" s="839">
        <f>SUM(AO25:AO29)</f>
        <v>-199</v>
      </c>
      <c r="AP22" s="840"/>
      <c r="AQ22" s="54"/>
    </row>
    <row r="23" spans="1:43" x14ac:dyDescent="0.3">
      <c r="A23" s="835"/>
      <c r="B23" s="836"/>
      <c r="C23" s="46" t="s">
        <v>238</v>
      </c>
      <c r="D23" s="831">
        <f>SUM(D21:D22)</f>
        <v>-200</v>
      </c>
      <c r="E23" s="832"/>
      <c r="F23" s="54"/>
      <c r="G23" s="54"/>
      <c r="I23" s="835"/>
      <c r="J23" s="836"/>
      <c r="K23" s="46" t="s">
        <v>238</v>
      </c>
      <c r="L23" s="831">
        <f>SUM(L21:L22)</f>
        <v>-57</v>
      </c>
      <c r="M23" s="832"/>
      <c r="N23" s="54"/>
      <c r="P23" s="835"/>
      <c r="Q23" s="836"/>
      <c r="R23" s="46" t="s">
        <v>238</v>
      </c>
      <c r="S23" s="831">
        <f>SUM(S21:S22)</f>
        <v>-200</v>
      </c>
      <c r="T23" s="832"/>
      <c r="U23" s="54"/>
      <c r="V23" s="54"/>
      <c r="X23" s="835"/>
      <c r="Y23" s="836"/>
      <c r="Z23" s="46" t="s">
        <v>238</v>
      </c>
      <c r="AA23" s="831">
        <f>SUM(AA21:AA22)</f>
        <v>-200</v>
      </c>
      <c r="AB23" s="832"/>
      <c r="AC23" s="54"/>
      <c r="AE23" s="835"/>
      <c r="AF23" s="836"/>
      <c r="AG23" s="46" t="s">
        <v>238</v>
      </c>
      <c r="AH23" s="831">
        <f>SUM(AH21:AH22)</f>
        <v>-199</v>
      </c>
      <c r="AI23" s="832"/>
      <c r="AJ23" s="54"/>
      <c r="AL23" s="835"/>
      <c r="AM23" s="836"/>
      <c r="AN23" s="46" t="s">
        <v>238</v>
      </c>
      <c r="AO23" s="831">
        <f>SUM(AO21:AO22)</f>
        <v>-199</v>
      </c>
      <c r="AP23" s="832"/>
      <c r="AQ23" s="54"/>
    </row>
    <row r="24" spans="1:43" ht="36" customHeight="1" x14ac:dyDescent="0.3">
      <c r="A24" s="835"/>
      <c r="B24" s="836"/>
      <c r="C24" s="215" t="s">
        <v>319</v>
      </c>
      <c r="D24" s="831">
        <f>D23+10</f>
        <v>-190</v>
      </c>
      <c r="E24" s="832"/>
      <c r="F24" s="50"/>
      <c r="G24" s="54"/>
      <c r="I24" s="835"/>
      <c r="J24" s="836"/>
      <c r="K24" s="215" t="s">
        <v>319</v>
      </c>
      <c r="L24" s="831">
        <f>L23+7</f>
        <v>-50</v>
      </c>
      <c r="M24" s="832"/>
      <c r="N24" s="50"/>
      <c r="P24" s="835"/>
      <c r="Q24" s="836"/>
      <c r="R24" s="215" t="s">
        <v>319</v>
      </c>
      <c r="S24" s="831">
        <f>S23+6</f>
        <v>-194</v>
      </c>
      <c r="T24" s="832"/>
      <c r="U24" s="50"/>
      <c r="V24" s="54"/>
      <c r="X24" s="835"/>
      <c r="Y24" s="836"/>
      <c r="Z24" s="215" t="s">
        <v>319</v>
      </c>
      <c r="AA24" s="831">
        <f>AA23+13</f>
        <v>-187</v>
      </c>
      <c r="AB24" s="832"/>
      <c r="AC24" s="50"/>
      <c r="AE24" s="835"/>
      <c r="AF24" s="836"/>
      <c r="AG24" s="215" t="s">
        <v>319</v>
      </c>
      <c r="AH24" s="831">
        <f>AH23+10</f>
        <v>-189</v>
      </c>
      <c r="AI24" s="832"/>
      <c r="AJ24" s="50"/>
      <c r="AL24" s="835"/>
      <c r="AM24" s="836"/>
      <c r="AN24" s="215" t="s">
        <v>319</v>
      </c>
      <c r="AO24" s="831">
        <f>AO23+10</f>
        <v>-189</v>
      </c>
      <c r="AP24" s="832"/>
      <c r="AQ24" s="50"/>
    </row>
    <row r="25" spans="1:43" ht="17.7" customHeight="1" x14ac:dyDescent="0.3">
      <c r="A25" s="835" t="s">
        <v>236</v>
      </c>
      <c r="B25" s="836"/>
      <c r="C25" s="208"/>
      <c r="D25" s="44"/>
      <c r="E25" s="51"/>
      <c r="F25" s="48"/>
      <c r="G25" s="54"/>
      <c r="I25" s="835" t="s">
        <v>236</v>
      </c>
      <c r="J25" s="836"/>
      <c r="K25" s="208" t="s">
        <v>455</v>
      </c>
      <c r="L25" s="44">
        <v>10</v>
      </c>
      <c r="M25" s="51"/>
      <c r="N25" s="48"/>
      <c r="P25" s="835" t="s">
        <v>236</v>
      </c>
      <c r="Q25" s="836"/>
      <c r="R25" s="208"/>
      <c r="S25" s="44"/>
      <c r="T25" s="51"/>
      <c r="U25" s="48"/>
      <c r="V25" s="54"/>
      <c r="X25" s="835" t="s">
        <v>236</v>
      </c>
      <c r="Y25" s="836"/>
      <c r="Z25" s="208"/>
      <c r="AA25" s="44"/>
      <c r="AB25" s="51"/>
      <c r="AC25" s="48"/>
      <c r="AE25" s="835" t="s">
        <v>236</v>
      </c>
      <c r="AF25" s="836"/>
      <c r="AG25" s="208" t="s">
        <v>212</v>
      </c>
      <c r="AH25" s="44">
        <v>1</v>
      </c>
      <c r="AI25" s="51">
        <v>2</v>
      </c>
      <c r="AJ25" s="48"/>
      <c r="AL25" s="835" t="s">
        <v>236</v>
      </c>
      <c r="AM25" s="836"/>
      <c r="AN25" s="208" t="s">
        <v>212</v>
      </c>
      <c r="AO25" s="44">
        <v>1</v>
      </c>
      <c r="AP25" s="51">
        <v>2</v>
      </c>
      <c r="AQ25" s="48"/>
    </row>
    <row r="26" spans="1:43" ht="18" thickBot="1" x14ac:dyDescent="0.35">
      <c r="A26" s="835"/>
      <c r="B26" s="836"/>
      <c r="C26" s="47"/>
      <c r="D26" s="206"/>
      <c r="E26" s="207"/>
      <c r="F26" s="48"/>
      <c r="G26" s="54"/>
      <c r="I26" s="835"/>
      <c r="J26" s="836"/>
      <c r="K26" s="47"/>
      <c r="L26" s="240"/>
      <c r="M26" s="241"/>
      <c r="N26" s="48"/>
      <c r="P26" s="835"/>
      <c r="Q26" s="836"/>
      <c r="R26" s="47"/>
      <c r="S26" s="240"/>
      <c r="T26" s="241"/>
      <c r="U26" s="48"/>
      <c r="V26" s="54"/>
      <c r="X26" s="835"/>
      <c r="Y26" s="836"/>
      <c r="Z26" s="47"/>
      <c r="AA26" s="240"/>
      <c r="AB26" s="241"/>
      <c r="AC26" s="48"/>
      <c r="AE26" s="835"/>
      <c r="AF26" s="836"/>
      <c r="AG26" s="47"/>
      <c r="AH26" s="240"/>
      <c r="AI26" s="241"/>
      <c r="AJ26" s="48"/>
      <c r="AL26" s="835"/>
      <c r="AM26" s="836"/>
      <c r="AN26" s="47"/>
      <c r="AO26" s="337"/>
      <c r="AP26" s="338"/>
      <c r="AQ26" s="48"/>
    </row>
    <row r="27" spans="1:43" hidden="1" x14ac:dyDescent="0.3">
      <c r="A27" s="835"/>
      <c r="B27" s="836"/>
      <c r="C27" s="47"/>
      <c r="D27" s="206"/>
      <c r="E27" s="207"/>
      <c r="F27" s="48"/>
      <c r="G27" s="54"/>
      <c r="I27" s="835"/>
      <c r="J27" s="836"/>
      <c r="K27" s="47"/>
      <c r="L27" s="240"/>
      <c r="M27" s="241"/>
      <c r="N27" s="48"/>
      <c r="P27" s="835"/>
      <c r="Q27" s="836"/>
      <c r="R27" s="47"/>
      <c r="S27" s="240"/>
      <c r="T27" s="241"/>
      <c r="U27" s="48"/>
      <c r="V27" s="54"/>
      <c r="X27" s="835"/>
      <c r="Y27" s="836"/>
      <c r="Z27" s="47"/>
      <c r="AA27" s="240"/>
      <c r="AB27" s="241"/>
      <c r="AC27" s="48"/>
      <c r="AE27" s="835"/>
      <c r="AF27" s="836"/>
      <c r="AG27" s="47"/>
      <c r="AH27" s="240"/>
      <c r="AI27" s="241"/>
      <c r="AJ27" s="48"/>
      <c r="AL27" s="835"/>
      <c r="AM27" s="836"/>
      <c r="AN27" s="47"/>
      <c r="AO27" s="337"/>
      <c r="AP27" s="338"/>
      <c r="AQ27" s="48"/>
    </row>
    <row r="28" spans="1:43" hidden="1" x14ac:dyDescent="0.3">
      <c r="A28" s="835"/>
      <c r="B28" s="836"/>
      <c r="C28" s="49"/>
      <c r="D28" s="44"/>
      <c r="E28" s="51"/>
      <c r="F28" s="54"/>
      <c r="G28" s="54"/>
      <c r="I28" s="835"/>
      <c r="J28" s="836"/>
      <c r="K28" s="49"/>
      <c r="L28" s="44"/>
      <c r="M28" s="51"/>
      <c r="N28" s="54"/>
      <c r="P28" s="835"/>
      <c r="Q28" s="836"/>
      <c r="R28" s="49"/>
      <c r="S28" s="44"/>
      <c r="T28" s="51"/>
      <c r="U28" s="54"/>
      <c r="V28" s="54"/>
      <c r="X28" s="835"/>
      <c r="Y28" s="836"/>
      <c r="Z28" s="49"/>
      <c r="AA28" s="44"/>
      <c r="AB28" s="51"/>
      <c r="AC28" s="54"/>
      <c r="AE28" s="835"/>
      <c r="AF28" s="836"/>
      <c r="AG28" s="49"/>
      <c r="AH28" s="44"/>
      <c r="AI28" s="51"/>
      <c r="AJ28" s="54"/>
      <c r="AL28" s="835"/>
      <c r="AM28" s="836"/>
      <c r="AN28" s="49"/>
      <c r="AO28" s="44"/>
      <c r="AP28" s="51"/>
      <c r="AQ28" s="54"/>
    </row>
    <row r="29" spans="1:43" ht="17.7" hidden="1" customHeight="1" thickBot="1" x14ac:dyDescent="0.35">
      <c r="A29" s="55"/>
      <c r="B29" s="56"/>
      <c r="C29" s="56"/>
      <c r="D29" s="57">
        <v>-200</v>
      </c>
      <c r="E29" s="58"/>
      <c r="F29" s="56"/>
      <c r="G29" s="56"/>
      <c r="I29" s="55"/>
      <c r="J29" s="56"/>
      <c r="K29" s="56"/>
      <c r="L29" s="57">
        <v>-200</v>
      </c>
      <c r="M29" s="58"/>
      <c r="N29" s="56"/>
      <c r="P29" s="55"/>
      <c r="Q29" s="56"/>
      <c r="R29" s="56"/>
      <c r="S29" s="57">
        <v>-200</v>
      </c>
      <c r="T29" s="58"/>
      <c r="U29" s="56"/>
      <c r="V29" s="56"/>
      <c r="X29" s="55"/>
      <c r="Y29" s="56"/>
      <c r="Z29" s="56"/>
      <c r="AA29" s="57">
        <v>-200</v>
      </c>
      <c r="AB29" s="58"/>
      <c r="AC29" s="56"/>
      <c r="AE29" s="55"/>
      <c r="AF29" s="56"/>
      <c r="AG29" s="56"/>
      <c r="AH29" s="57">
        <v>-200</v>
      </c>
      <c r="AI29" s="58"/>
      <c r="AJ29" s="56"/>
      <c r="AL29" s="55"/>
      <c r="AM29" s="56"/>
      <c r="AN29" s="56"/>
      <c r="AO29" s="57">
        <v>-200</v>
      </c>
      <c r="AP29" s="58"/>
      <c r="AQ29" s="56"/>
    </row>
    <row r="30" spans="1:43" ht="19.649999999999999" customHeight="1" thickBot="1" x14ac:dyDescent="0.35">
      <c r="A30" s="827" t="s">
        <v>7</v>
      </c>
      <c r="B30" s="828"/>
      <c r="C30" s="829"/>
      <c r="D30" s="60" t="s">
        <v>1</v>
      </c>
      <c r="E30" s="61" t="s">
        <v>2</v>
      </c>
      <c r="F30" s="53"/>
      <c r="G30" s="53"/>
      <c r="I30" s="827" t="s">
        <v>8</v>
      </c>
      <c r="J30" s="828"/>
      <c r="K30" s="829"/>
      <c r="L30" s="60" t="s">
        <v>1</v>
      </c>
      <c r="M30" s="61" t="s">
        <v>2</v>
      </c>
      <c r="N30" s="53"/>
      <c r="P30" s="827" t="s">
        <v>456</v>
      </c>
      <c r="Q30" s="828"/>
      <c r="R30" s="829"/>
      <c r="S30" s="60" t="s">
        <v>1</v>
      </c>
      <c r="T30" s="61" t="s">
        <v>2</v>
      </c>
      <c r="U30" s="53"/>
      <c r="V30" s="53"/>
      <c r="X30" s="827"/>
      <c r="Y30" s="828"/>
      <c r="Z30" s="829"/>
      <c r="AA30" s="60" t="s">
        <v>1</v>
      </c>
      <c r="AB30" s="61" t="s">
        <v>2</v>
      </c>
      <c r="AC30" s="53"/>
      <c r="AE30" s="827"/>
      <c r="AF30" s="828"/>
      <c r="AG30" s="829"/>
      <c r="AH30" s="60" t="s">
        <v>1</v>
      </c>
      <c r="AI30" s="61" t="s">
        <v>2</v>
      </c>
      <c r="AJ30" s="53"/>
      <c r="AL30" s="827"/>
      <c r="AM30" s="828"/>
      <c r="AN30" s="829"/>
      <c r="AO30" s="60" t="s">
        <v>1</v>
      </c>
      <c r="AP30" s="61" t="s">
        <v>2</v>
      </c>
      <c r="AQ30" s="53"/>
    </row>
    <row r="31" spans="1:43" ht="18" thickTop="1" x14ac:dyDescent="0.3">
      <c r="A31" s="62">
        <v>1</v>
      </c>
      <c r="B31" s="243" t="s">
        <v>65</v>
      </c>
      <c r="C31" s="211"/>
      <c r="D31" s="209"/>
      <c r="E31" s="210"/>
      <c r="F31" s="54">
        <v>0</v>
      </c>
      <c r="G31" s="54"/>
      <c r="I31" s="62">
        <v>1</v>
      </c>
      <c r="J31" s="243" t="s">
        <v>65</v>
      </c>
      <c r="K31" s="211"/>
      <c r="L31" s="209"/>
      <c r="M31" s="210"/>
      <c r="N31" s="54">
        <v>0</v>
      </c>
      <c r="P31" s="62">
        <v>1</v>
      </c>
      <c r="Q31" s="243" t="s">
        <v>65</v>
      </c>
      <c r="R31" s="211"/>
      <c r="S31" s="209"/>
      <c r="T31" s="210"/>
      <c r="U31" s="54">
        <v>0</v>
      </c>
      <c r="V31" s="54"/>
      <c r="X31" s="62">
        <v>1</v>
      </c>
      <c r="Y31" s="243" t="s">
        <v>65</v>
      </c>
      <c r="Z31" s="211"/>
      <c r="AA31" s="209"/>
      <c r="AB31" s="210"/>
      <c r="AC31" s="54">
        <v>0</v>
      </c>
      <c r="AE31" s="62">
        <v>1</v>
      </c>
      <c r="AF31" s="243" t="s">
        <v>65</v>
      </c>
      <c r="AG31" s="211"/>
      <c r="AH31" s="209"/>
      <c r="AI31" s="210"/>
      <c r="AJ31" s="54">
        <v>0</v>
      </c>
      <c r="AL31" s="62">
        <v>1</v>
      </c>
      <c r="AM31" s="243" t="s">
        <v>65</v>
      </c>
      <c r="AN31" s="211"/>
      <c r="AO31" s="209"/>
      <c r="AP31" s="210"/>
      <c r="AQ31" s="54">
        <v>0</v>
      </c>
    </row>
    <row r="32" spans="1:43" x14ac:dyDescent="0.3">
      <c r="A32" s="64">
        <v>2</v>
      </c>
      <c r="B32" s="243" t="s">
        <v>66</v>
      </c>
      <c r="C32" s="211"/>
      <c r="D32" s="209"/>
      <c r="E32" s="210"/>
      <c r="F32" s="54">
        <v>0</v>
      </c>
      <c r="G32" s="54"/>
      <c r="I32" s="64">
        <v>2</v>
      </c>
      <c r="J32" s="243" t="s">
        <v>66</v>
      </c>
      <c r="K32" s="211"/>
      <c r="L32" s="209"/>
      <c r="M32" s="210"/>
      <c r="N32" s="54">
        <v>0</v>
      </c>
      <c r="P32" s="64">
        <v>2</v>
      </c>
      <c r="Q32" s="243" t="s">
        <v>66</v>
      </c>
      <c r="R32" s="211"/>
      <c r="S32" s="209"/>
      <c r="T32" s="210"/>
      <c r="U32" s="54">
        <v>0</v>
      </c>
      <c r="V32" s="54"/>
      <c r="X32" s="64">
        <v>2</v>
      </c>
      <c r="Y32" s="243" t="s">
        <v>66</v>
      </c>
      <c r="Z32" s="211"/>
      <c r="AA32" s="209"/>
      <c r="AB32" s="210"/>
      <c r="AC32" s="54">
        <v>0</v>
      </c>
      <c r="AE32" s="64">
        <v>2</v>
      </c>
      <c r="AF32" s="243" t="s">
        <v>66</v>
      </c>
      <c r="AG32" s="211"/>
      <c r="AH32" s="209"/>
      <c r="AI32" s="210"/>
      <c r="AJ32" s="54">
        <v>0</v>
      </c>
      <c r="AL32" s="64">
        <v>2</v>
      </c>
      <c r="AM32" s="243" t="s">
        <v>66</v>
      </c>
      <c r="AN32" s="211"/>
      <c r="AO32" s="209"/>
      <c r="AP32" s="210"/>
      <c r="AQ32" s="54">
        <v>0</v>
      </c>
    </row>
    <row r="33" spans="1:43" x14ac:dyDescent="0.3">
      <c r="A33" s="64">
        <v>3</v>
      </c>
      <c r="B33" s="243" t="s">
        <v>66</v>
      </c>
      <c r="C33" s="214"/>
      <c r="D33" s="212"/>
      <c r="E33" s="213"/>
      <c r="F33" s="54">
        <v>0</v>
      </c>
      <c r="G33" s="54"/>
      <c r="I33" s="64">
        <v>3</v>
      </c>
      <c r="J33" s="243" t="s">
        <v>66</v>
      </c>
      <c r="K33" s="214"/>
      <c r="L33" s="212"/>
      <c r="M33" s="213"/>
      <c r="N33" s="54">
        <v>0</v>
      </c>
      <c r="P33" s="64">
        <v>3</v>
      </c>
      <c r="Q33" s="243" t="s">
        <v>66</v>
      </c>
      <c r="R33" s="214"/>
      <c r="S33" s="212"/>
      <c r="T33" s="213"/>
      <c r="U33" s="54">
        <v>0</v>
      </c>
      <c r="V33" s="54"/>
      <c r="X33" s="64">
        <v>3</v>
      </c>
      <c r="Y33" s="243" t="s">
        <v>66</v>
      </c>
      <c r="Z33" s="214"/>
      <c r="AA33" s="212"/>
      <c r="AB33" s="213"/>
      <c r="AC33" s="54">
        <v>0</v>
      </c>
      <c r="AE33" s="64">
        <v>3</v>
      </c>
      <c r="AF33" s="243" t="s">
        <v>66</v>
      </c>
      <c r="AG33" s="214"/>
      <c r="AH33" s="212"/>
      <c r="AI33" s="213"/>
      <c r="AJ33" s="54">
        <v>0</v>
      </c>
      <c r="AL33" s="64">
        <v>3</v>
      </c>
      <c r="AM33" s="243" t="s">
        <v>66</v>
      </c>
      <c r="AN33" s="214"/>
      <c r="AO33" s="212"/>
      <c r="AP33" s="213"/>
      <c r="AQ33" s="54">
        <v>0</v>
      </c>
    </row>
    <row r="34" spans="1:43" x14ac:dyDescent="0.3">
      <c r="A34" s="59">
        <v>4</v>
      </c>
      <c r="B34" s="243" t="s">
        <v>67</v>
      </c>
      <c r="C34" s="211"/>
      <c r="D34" s="209"/>
      <c r="E34" s="210"/>
      <c r="F34" s="54">
        <v>0</v>
      </c>
      <c r="G34" s="54"/>
      <c r="I34" s="59">
        <v>4</v>
      </c>
      <c r="J34" s="243" t="s">
        <v>67</v>
      </c>
      <c r="K34" s="211"/>
      <c r="L34" s="209"/>
      <c r="M34" s="210"/>
      <c r="N34" s="54">
        <v>0</v>
      </c>
      <c r="P34" s="59">
        <v>4</v>
      </c>
      <c r="Q34" s="243" t="s">
        <v>67</v>
      </c>
      <c r="R34" s="211"/>
      <c r="S34" s="209"/>
      <c r="T34" s="210"/>
      <c r="U34" s="54">
        <v>0</v>
      </c>
      <c r="V34" s="54"/>
      <c r="X34" s="59">
        <v>4</v>
      </c>
      <c r="Y34" s="243" t="s">
        <v>67</v>
      </c>
      <c r="Z34" s="211"/>
      <c r="AA34" s="209"/>
      <c r="AB34" s="210"/>
      <c r="AC34" s="54">
        <v>0</v>
      </c>
      <c r="AE34" s="59">
        <v>4</v>
      </c>
      <c r="AF34" s="243" t="s">
        <v>67</v>
      </c>
      <c r="AG34" s="211"/>
      <c r="AH34" s="209"/>
      <c r="AI34" s="210"/>
      <c r="AJ34" s="54">
        <v>0</v>
      </c>
      <c r="AL34" s="59">
        <v>4</v>
      </c>
      <c r="AM34" s="243" t="s">
        <v>67</v>
      </c>
      <c r="AN34" s="211"/>
      <c r="AO34" s="209"/>
      <c r="AP34" s="210"/>
      <c r="AQ34" s="54">
        <v>0</v>
      </c>
    </row>
    <row r="35" spans="1:43" x14ac:dyDescent="0.3">
      <c r="A35" s="59">
        <v>5</v>
      </c>
      <c r="B35" s="243" t="s">
        <v>67</v>
      </c>
      <c r="C35" s="211"/>
      <c r="D35" s="209"/>
      <c r="E35" s="210"/>
      <c r="F35" s="54">
        <v>0</v>
      </c>
      <c r="G35" s="54"/>
      <c r="I35" s="59">
        <v>5</v>
      </c>
      <c r="J35" s="243" t="s">
        <v>67</v>
      </c>
      <c r="K35" s="211"/>
      <c r="L35" s="209"/>
      <c r="M35" s="210"/>
      <c r="N35" s="54">
        <v>0</v>
      </c>
      <c r="P35" s="59">
        <v>5</v>
      </c>
      <c r="Q35" s="243" t="s">
        <v>67</v>
      </c>
      <c r="R35" s="211"/>
      <c r="S35" s="209"/>
      <c r="T35" s="210"/>
      <c r="U35" s="54">
        <v>0</v>
      </c>
      <c r="V35" s="54"/>
      <c r="X35" s="59">
        <v>5</v>
      </c>
      <c r="Y35" s="243" t="s">
        <v>67</v>
      </c>
      <c r="Z35" s="211"/>
      <c r="AA35" s="209"/>
      <c r="AB35" s="210"/>
      <c r="AC35" s="54">
        <v>0</v>
      </c>
      <c r="AE35" s="59">
        <v>5</v>
      </c>
      <c r="AF35" s="243" t="s">
        <v>67</v>
      </c>
      <c r="AG35" s="211"/>
      <c r="AH35" s="209"/>
      <c r="AI35" s="210"/>
      <c r="AJ35" s="54">
        <v>0</v>
      </c>
      <c r="AL35" s="59">
        <v>5</v>
      </c>
      <c r="AM35" s="243" t="s">
        <v>67</v>
      </c>
      <c r="AN35" s="211"/>
      <c r="AO35" s="209"/>
      <c r="AP35" s="210"/>
      <c r="AQ35" s="54">
        <v>0</v>
      </c>
    </row>
    <row r="36" spans="1:43" x14ac:dyDescent="0.3">
      <c r="A36" s="59">
        <v>6</v>
      </c>
      <c r="B36" s="243" t="s">
        <v>232</v>
      </c>
      <c r="C36" s="211"/>
      <c r="D36" s="209"/>
      <c r="E36" s="210"/>
      <c r="F36" s="54">
        <v>0</v>
      </c>
      <c r="G36" s="54"/>
      <c r="I36" s="59">
        <v>6</v>
      </c>
      <c r="J36" s="243" t="s">
        <v>232</v>
      </c>
      <c r="K36" s="211"/>
      <c r="L36" s="209"/>
      <c r="M36" s="210"/>
      <c r="N36" s="54">
        <v>1</v>
      </c>
      <c r="P36" s="59">
        <v>6</v>
      </c>
      <c r="Q36" s="243" t="s">
        <v>232</v>
      </c>
      <c r="R36" s="211"/>
      <c r="S36" s="209"/>
      <c r="T36" s="210"/>
      <c r="U36" s="54">
        <v>0</v>
      </c>
      <c r="V36" s="54"/>
      <c r="X36" s="59">
        <v>6</v>
      </c>
      <c r="Y36" s="243" t="s">
        <v>232</v>
      </c>
      <c r="Z36" s="211"/>
      <c r="AA36" s="209"/>
      <c r="AB36" s="210"/>
      <c r="AC36" s="54">
        <v>0</v>
      </c>
      <c r="AE36" s="59">
        <v>6</v>
      </c>
      <c r="AF36" s="243" t="s">
        <v>232</v>
      </c>
      <c r="AG36" s="211"/>
      <c r="AH36" s="209"/>
      <c r="AI36" s="210"/>
      <c r="AJ36" s="54">
        <v>0</v>
      </c>
      <c r="AL36" s="59">
        <v>6</v>
      </c>
      <c r="AM36" s="243" t="s">
        <v>232</v>
      </c>
      <c r="AN36" s="211"/>
      <c r="AO36" s="209"/>
      <c r="AP36" s="210"/>
      <c r="AQ36" s="54">
        <v>0</v>
      </c>
    </row>
    <row r="37" spans="1:43" x14ac:dyDescent="0.3">
      <c r="A37" s="59">
        <v>7</v>
      </c>
      <c r="B37" s="243" t="s">
        <v>68</v>
      </c>
      <c r="C37" s="211"/>
      <c r="D37" s="209"/>
      <c r="E37" s="210"/>
      <c r="F37" s="54">
        <v>0</v>
      </c>
      <c r="G37" s="54"/>
      <c r="I37" s="59">
        <v>7</v>
      </c>
      <c r="J37" s="243" t="s">
        <v>68</v>
      </c>
      <c r="K37" s="211"/>
      <c r="L37" s="209"/>
      <c r="M37" s="210"/>
      <c r="N37" s="54">
        <v>1</v>
      </c>
      <c r="P37" s="59">
        <v>7</v>
      </c>
      <c r="Q37" s="243" t="s">
        <v>68</v>
      </c>
      <c r="R37" s="211"/>
      <c r="S37" s="209"/>
      <c r="T37" s="210"/>
      <c r="U37" s="54">
        <v>0</v>
      </c>
      <c r="V37" s="54"/>
      <c r="X37" s="59">
        <v>7</v>
      </c>
      <c r="Y37" s="243" t="s">
        <v>68</v>
      </c>
      <c r="Z37" s="211"/>
      <c r="AA37" s="209"/>
      <c r="AB37" s="210"/>
      <c r="AC37" s="54">
        <v>1</v>
      </c>
      <c r="AE37" s="59">
        <v>7</v>
      </c>
      <c r="AF37" s="243" t="s">
        <v>68</v>
      </c>
      <c r="AG37" s="211"/>
      <c r="AH37" s="209"/>
      <c r="AI37" s="210"/>
      <c r="AJ37" s="54">
        <v>0</v>
      </c>
      <c r="AL37" s="59">
        <v>7</v>
      </c>
      <c r="AM37" s="243" t="s">
        <v>68</v>
      </c>
      <c r="AN37" s="211"/>
      <c r="AO37" s="209"/>
      <c r="AP37" s="210"/>
      <c r="AQ37" s="54">
        <v>0</v>
      </c>
    </row>
    <row r="38" spans="1:43" x14ac:dyDescent="0.3">
      <c r="A38" s="59">
        <v>8</v>
      </c>
      <c r="B38" s="243" t="s">
        <v>137</v>
      </c>
      <c r="C38" s="211"/>
      <c r="D38" s="209"/>
      <c r="E38" s="210"/>
      <c r="F38" s="54">
        <v>1</v>
      </c>
      <c r="G38" s="54"/>
      <c r="I38" s="59">
        <v>8</v>
      </c>
      <c r="J38" s="243" t="s">
        <v>137</v>
      </c>
      <c r="K38" s="211"/>
      <c r="L38" s="209"/>
      <c r="M38" s="210"/>
      <c r="N38" s="54">
        <v>1</v>
      </c>
      <c r="P38" s="59">
        <v>8</v>
      </c>
      <c r="Q38" s="243" t="s">
        <v>137</v>
      </c>
      <c r="R38" s="211"/>
      <c r="S38" s="209"/>
      <c r="T38" s="210"/>
      <c r="U38" s="54">
        <v>0</v>
      </c>
      <c r="V38" s="54"/>
      <c r="X38" s="59">
        <v>8</v>
      </c>
      <c r="Y38" s="243" t="s">
        <v>137</v>
      </c>
      <c r="Z38" s="211"/>
      <c r="AA38" s="209"/>
      <c r="AB38" s="210"/>
      <c r="AC38" s="54">
        <v>0</v>
      </c>
      <c r="AE38" s="59">
        <v>8</v>
      </c>
      <c r="AF38" s="243" t="s">
        <v>137</v>
      </c>
      <c r="AG38" s="211"/>
      <c r="AH38" s="209"/>
      <c r="AI38" s="210"/>
      <c r="AJ38" s="54">
        <v>1</v>
      </c>
      <c r="AL38" s="59">
        <v>8</v>
      </c>
      <c r="AM38" s="243" t="s">
        <v>137</v>
      </c>
      <c r="AN38" s="211"/>
      <c r="AO38" s="209"/>
      <c r="AP38" s="210"/>
      <c r="AQ38" s="54">
        <v>1</v>
      </c>
    </row>
    <row r="39" spans="1:43" x14ac:dyDescent="0.3">
      <c r="A39" s="67">
        <v>9</v>
      </c>
      <c r="B39" s="243" t="s">
        <v>191</v>
      </c>
      <c r="C39" s="211"/>
      <c r="D39" s="209"/>
      <c r="E39" s="210"/>
      <c r="F39" s="54">
        <v>0</v>
      </c>
      <c r="G39" s="54"/>
      <c r="I39" s="67">
        <v>9</v>
      </c>
      <c r="J39" s="243" t="s">
        <v>191</v>
      </c>
      <c r="K39" s="211"/>
      <c r="L39" s="209"/>
      <c r="M39" s="210"/>
      <c r="N39" s="54">
        <v>1</v>
      </c>
      <c r="P39" s="67">
        <v>9</v>
      </c>
      <c r="Q39" s="243" t="s">
        <v>191</v>
      </c>
      <c r="R39" s="211"/>
      <c r="S39" s="209"/>
      <c r="T39" s="210"/>
      <c r="U39" s="54">
        <v>1</v>
      </c>
      <c r="V39" s="54"/>
      <c r="X39" s="67">
        <v>9</v>
      </c>
      <c r="Y39" s="243" t="s">
        <v>191</v>
      </c>
      <c r="Z39" s="211"/>
      <c r="AA39" s="209"/>
      <c r="AB39" s="210"/>
      <c r="AC39" s="54">
        <v>1</v>
      </c>
      <c r="AE39" s="67">
        <v>9</v>
      </c>
      <c r="AF39" s="243" t="s">
        <v>191</v>
      </c>
      <c r="AG39" s="211"/>
      <c r="AH39" s="209"/>
      <c r="AI39" s="210"/>
      <c r="AJ39" s="54">
        <v>0</v>
      </c>
      <c r="AL39" s="67">
        <v>9</v>
      </c>
      <c r="AM39" s="243" t="s">
        <v>191</v>
      </c>
      <c r="AN39" s="211"/>
      <c r="AO39" s="209"/>
      <c r="AP39" s="210"/>
      <c r="AQ39" s="54">
        <v>0</v>
      </c>
    </row>
    <row r="40" spans="1:43" x14ac:dyDescent="0.3">
      <c r="A40" s="59">
        <v>10</v>
      </c>
      <c r="B40" s="243" t="s">
        <v>233</v>
      </c>
      <c r="C40" s="211"/>
      <c r="D40" s="209"/>
      <c r="E40" s="210"/>
      <c r="F40" s="54">
        <v>0</v>
      </c>
      <c r="G40" s="54"/>
      <c r="I40" s="59">
        <v>10</v>
      </c>
      <c r="J40" s="243" t="s">
        <v>233</v>
      </c>
      <c r="K40" s="211"/>
      <c r="L40" s="209"/>
      <c r="M40" s="210"/>
      <c r="N40" s="54">
        <v>0</v>
      </c>
      <c r="P40" s="59">
        <v>10</v>
      </c>
      <c r="Q40" s="243" t="s">
        <v>233</v>
      </c>
      <c r="R40" s="211"/>
      <c r="S40" s="209"/>
      <c r="T40" s="210"/>
      <c r="U40" s="54">
        <v>0</v>
      </c>
      <c r="V40" s="54"/>
      <c r="X40" s="59">
        <v>10</v>
      </c>
      <c r="Y40" s="243" t="s">
        <v>233</v>
      </c>
      <c r="Z40" s="211"/>
      <c r="AA40" s="209"/>
      <c r="AB40" s="210"/>
      <c r="AC40" s="54">
        <v>0</v>
      </c>
      <c r="AE40" s="59">
        <v>10</v>
      </c>
      <c r="AF40" s="243" t="s">
        <v>233</v>
      </c>
      <c r="AG40" s="211"/>
      <c r="AH40" s="209"/>
      <c r="AI40" s="210"/>
      <c r="AJ40" s="54">
        <v>0</v>
      </c>
      <c r="AL40" s="59">
        <v>10</v>
      </c>
      <c r="AM40" s="243" t="s">
        <v>233</v>
      </c>
      <c r="AN40" s="211"/>
      <c r="AO40" s="209"/>
      <c r="AP40" s="210"/>
      <c r="AQ40" s="54">
        <v>0</v>
      </c>
    </row>
    <row r="41" spans="1:43" x14ac:dyDescent="0.3">
      <c r="A41" s="59">
        <v>11</v>
      </c>
      <c r="B41" s="243" t="s">
        <v>233</v>
      </c>
      <c r="C41" s="211"/>
      <c r="D41" s="209"/>
      <c r="E41" s="210"/>
      <c r="F41" s="54">
        <v>1</v>
      </c>
      <c r="G41" s="54"/>
      <c r="I41" s="59">
        <v>11</v>
      </c>
      <c r="J41" s="243" t="s">
        <v>233</v>
      </c>
      <c r="K41" s="211"/>
      <c r="L41" s="209"/>
      <c r="M41" s="210"/>
      <c r="N41" s="54">
        <v>1</v>
      </c>
      <c r="P41" s="59">
        <v>11</v>
      </c>
      <c r="Q41" s="243" t="s">
        <v>233</v>
      </c>
      <c r="R41" s="211"/>
      <c r="S41" s="209"/>
      <c r="T41" s="210"/>
      <c r="U41" s="54">
        <v>0</v>
      </c>
      <c r="V41" s="54"/>
      <c r="X41" s="59">
        <v>11</v>
      </c>
      <c r="Y41" s="243" t="s">
        <v>233</v>
      </c>
      <c r="Z41" s="211"/>
      <c r="AA41" s="209"/>
      <c r="AB41" s="210"/>
      <c r="AC41" s="54">
        <v>0</v>
      </c>
      <c r="AE41" s="59">
        <v>11</v>
      </c>
      <c r="AF41" s="243" t="s">
        <v>233</v>
      </c>
      <c r="AG41" s="211"/>
      <c r="AH41" s="209"/>
      <c r="AI41" s="210"/>
      <c r="AJ41" s="54">
        <v>0</v>
      </c>
      <c r="AL41" s="59">
        <v>11</v>
      </c>
      <c r="AM41" s="243" t="s">
        <v>233</v>
      </c>
      <c r="AN41" s="211"/>
      <c r="AO41" s="209"/>
      <c r="AP41" s="210"/>
      <c r="AQ41" s="54">
        <v>0</v>
      </c>
    </row>
    <row r="42" spans="1:43" x14ac:dyDescent="0.3">
      <c r="A42" s="59">
        <v>12</v>
      </c>
      <c r="B42" s="243" t="s">
        <v>233</v>
      </c>
      <c r="C42" s="211"/>
      <c r="D42" s="209"/>
      <c r="E42" s="210"/>
      <c r="F42" s="54">
        <v>0</v>
      </c>
      <c r="G42" s="54"/>
      <c r="I42" s="59">
        <v>12</v>
      </c>
      <c r="J42" s="243" t="s">
        <v>233</v>
      </c>
      <c r="K42" s="211"/>
      <c r="L42" s="209"/>
      <c r="M42" s="210"/>
      <c r="N42" s="54">
        <v>1</v>
      </c>
      <c r="P42" s="59">
        <v>12</v>
      </c>
      <c r="Q42" s="243" t="s">
        <v>233</v>
      </c>
      <c r="R42" s="211"/>
      <c r="S42" s="209"/>
      <c r="T42" s="210"/>
      <c r="U42" s="54">
        <v>1</v>
      </c>
      <c r="V42" s="54"/>
      <c r="X42" s="59">
        <v>12</v>
      </c>
      <c r="Y42" s="243" t="s">
        <v>233</v>
      </c>
      <c r="Z42" s="211"/>
      <c r="AA42" s="209"/>
      <c r="AB42" s="210"/>
      <c r="AC42" s="54">
        <v>0</v>
      </c>
      <c r="AE42" s="59">
        <v>12</v>
      </c>
      <c r="AF42" s="243" t="s">
        <v>233</v>
      </c>
      <c r="AG42" s="211"/>
      <c r="AH42" s="209"/>
      <c r="AI42" s="210"/>
      <c r="AJ42" s="54">
        <v>1</v>
      </c>
      <c r="AL42" s="59">
        <v>12</v>
      </c>
      <c r="AM42" s="243" t="s">
        <v>233</v>
      </c>
      <c r="AN42" s="211"/>
      <c r="AO42" s="209"/>
      <c r="AP42" s="210"/>
      <c r="AQ42" s="54">
        <v>1</v>
      </c>
    </row>
    <row r="43" spans="1:43" x14ac:dyDescent="0.3">
      <c r="A43" s="59">
        <v>13</v>
      </c>
      <c r="B43" s="243" t="s">
        <v>233</v>
      </c>
      <c r="C43" s="211"/>
      <c r="D43" s="209"/>
      <c r="E43" s="210"/>
      <c r="F43" s="54">
        <v>1</v>
      </c>
      <c r="G43" s="54"/>
      <c r="I43" s="59">
        <v>13</v>
      </c>
      <c r="J43" s="243" t="s">
        <v>233</v>
      </c>
      <c r="K43" s="211"/>
      <c r="L43" s="209"/>
      <c r="M43" s="210"/>
      <c r="N43" s="54">
        <v>1</v>
      </c>
      <c r="P43" s="59">
        <v>13</v>
      </c>
      <c r="Q43" s="243" t="s">
        <v>233</v>
      </c>
      <c r="R43" s="211"/>
      <c r="S43" s="209"/>
      <c r="T43" s="210"/>
      <c r="U43" s="54">
        <v>1</v>
      </c>
      <c r="V43" s="54"/>
      <c r="X43" s="59">
        <v>13</v>
      </c>
      <c r="Y43" s="243" t="s">
        <v>233</v>
      </c>
      <c r="Z43" s="211"/>
      <c r="AA43" s="209"/>
      <c r="AB43" s="210"/>
      <c r="AC43" s="54">
        <v>0</v>
      </c>
      <c r="AE43" s="59">
        <v>13</v>
      </c>
      <c r="AF43" s="243" t="s">
        <v>233</v>
      </c>
      <c r="AG43" s="211"/>
      <c r="AH43" s="209"/>
      <c r="AI43" s="210"/>
      <c r="AJ43" s="54">
        <v>1</v>
      </c>
      <c r="AL43" s="59">
        <v>13</v>
      </c>
      <c r="AM43" s="243" t="s">
        <v>233</v>
      </c>
      <c r="AN43" s="211"/>
      <c r="AO43" s="209"/>
      <c r="AP43" s="210"/>
      <c r="AQ43" s="54">
        <v>1</v>
      </c>
    </row>
    <row r="44" spans="1:43" x14ac:dyDescent="0.3">
      <c r="A44" s="59">
        <v>14</v>
      </c>
      <c r="B44" s="243" t="s">
        <v>233</v>
      </c>
      <c r="C44" s="211"/>
      <c r="D44" s="209"/>
      <c r="E44" s="210"/>
      <c r="F44" s="54">
        <v>1</v>
      </c>
      <c r="G44" s="54"/>
      <c r="I44" s="59">
        <v>14</v>
      </c>
      <c r="J44" s="243" t="s">
        <v>233</v>
      </c>
      <c r="K44" s="211"/>
      <c r="L44" s="209"/>
      <c r="M44" s="210"/>
      <c r="N44" s="54">
        <v>1</v>
      </c>
      <c r="P44" s="59">
        <v>14</v>
      </c>
      <c r="Q44" s="243" t="s">
        <v>233</v>
      </c>
      <c r="R44" s="211"/>
      <c r="S44" s="209"/>
      <c r="T44" s="210"/>
      <c r="U44" s="54">
        <v>1</v>
      </c>
      <c r="V44" s="54"/>
      <c r="X44" s="59">
        <v>14</v>
      </c>
      <c r="Y44" s="243" t="s">
        <v>233</v>
      </c>
      <c r="Z44" s="211"/>
      <c r="AA44" s="209"/>
      <c r="AB44" s="210"/>
      <c r="AC44" s="54">
        <v>1</v>
      </c>
      <c r="AE44" s="59">
        <v>14</v>
      </c>
      <c r="AF44" s="243" t="s">
        <v>233</v>
      </c>
      <c r="AG44" s="211"/>
      <c r="AH44" s="209"/>
      <c r="AI44" s="210"/>
      <c r="AJ44" s="54">
        <v>1</v>
      </c>
      <c r="AL44" s="59">
        <v>14</v>
      </c>
      <c r="AM44" s="243" t="s">
        <v>233</v>
      </c>
      <c r="AN44" s="211"/>
      <c r="AO44" s="209"/>
      <c r="AP44" s="210"/>
      <c r="AQ44" s="54">
        <v>1</v>
      </c>
    </row>
    <row r="45" spans="1:43" x14ac:dyDescent="0.3">
      <c r="A45" s="64">
        <v>15</v>
      </c>
      <c r="B45" s="243" t="s">
        <v>233</v>
      </c>
      <c r="C45" s="211"/>
      <c r="D45" s="209"/>
      <c r="E45" s="210"/>
      <c r="F45" s="54">
        <v>1</v>
      </c>
      <c r="G45" s="54"/>
      <c r="I45" s="64">
        <v>15</v>
      </c>
      <c r="J45" s="243" t="s">
        <v>233</v>
      </c>
      <c r="K45" s="211"/>
      <c r="L45" s="209"/>
      <c r="M45" s="210"/>
      <c r="N45" s="54">
        <v>1</v>
      </c>
      <c r="P45" s="64">
        <v>15</v>
      </c>
      <c r="Q45" s="243" t="s">
        <v>233</v>
      </c>
      <c r="R45" s="211"/>
      <c r="S45" s="209"/>
      <c r="T45" s="210"/>
      <c r="U45" s="54">
        <v>1</v>
      </c>
      <c r="V45" s="54"/>
      <c r="X45" s="64">
        <v>15</v>
      </c>
      <c r="Y45" s="243" t="s">
        <v>233</v>
      </c>
      <c r="Z45" s="211"/>
      <c r="AA45" s="209"/>
      <c r="AB45" s="210"/>
      <c r="AC45" s="54">
        <v>1</v>
      </c>
      <c r="AE45" s="64">
        <v>15</v>
      </c>
      <c r="AF45" s="243" t="s">
        <v>233</v>
      </c>
      <c r="AG45" s="211"/>
      <c r="AH45" s="209"/>
      <c r="AI45" s="210"/>
      <c r="AJ45" s="54">
        <v>1</v>
      </c>
      <c r="AL45" s="64">
        <v>15</v>
      </c>
      <c r="AM45" s="243" t="s">
        <v>233</v>
      </c>
      <c r="AN45" s="211"/>
      <c r="AO45" s="209"/>
      <c r="AP45" s="210"/>
      <c r="AQ45" s="54">
        <v>1</v>
      </c>
    </row>
    <row r="46" spans="1:43" x14ac:dyDescent="0.3">
      <c r="A46" s="64">
        <v>16</v>
      </c>
      <c r="B46" s="243" t="s">
        <v>233</v>
      </c>
      <c r="C46" s="211"/>
      <c r="D46" s="209"/>
      <c r="E46" s="210"/>
      <c r="F46" s="54">
        <v>1</v>
      </c>
      <c r="G46" s="54"/>
      <c r="I46" s="64">
        <v>16</v>
      </c>
      <c r="J46" s="243" t="s">
        <v>233</v>
      </c>
      <c r="K46" s="211"/>
      <c r="L46" s="209"/>
      <c r="M46" s="210"/>
      <c r="N46" s="54">
        <v>1</v>
      </c>
      <c r="P46" s="64">
        <v>16</v>
      </c>
      <c r="Q46" s="243" t="s">
        <v>233</v>
      </c>
      <c r="R46" s="211"/>
      <c r="S46" s="209"/>
      <c r="T46" s="210"/>
      <c r="U46" s="54">
        <v>1</v>
      </c>
      <c r="V46" s="54"/>
      <c r="X46" s="64">
        <v>16</v>
      </c>
      <c r="Y46" s="243" t="s">
        <v>233</v>
      </c>
      <c r="Z46" s="211"/>
      <c r="AA46" s="209"/>
      <c r="AB46" s="210"/>
      <c r="AC46" s="54">
        <v>1</v>
      </c>
      <c r="AE46" s="64">
        <v>16</v>
      </c>
      <c r="AF46" s="243" t="s">
        <v>233</v>
      </c>
      <c r="AG46" s="211"/>
      <c r="AH46" s="209"/>
      <c r="AI46" s="210"/>
      <c r="AJ46" s="54">
        <v>1</v>
      </c>
      <c r="AL46" s="64">
        <v>16</v>
      </c>
      <c r="AM46" s="243" t="s">
        <v>233</v>
      </c>
      <c r="AN46" s="211"/>
      <c r="AO46" s="209"/>
      <c r="AP46" s="210"/>
      <c r="AQ46" s="54">
        <v>1</v>
      </c>
    </row>
    <row r="47" spans="1:43" x14ac:dyDescent="0.3">
      <c r="A47" s="63">
        <v>17</v>
      </c>
      <c r="B47" s="243" t="s">
        <v>233</v>
      </c>
      <c r="C47" s="211"/>
      <c r="D47" s="209"/>
      <c r="E47" s="210"/>
      <c r="F47" s="54">
        <v>1</v>
      </c>
      <c r="G47" s="54"/>
      <c r="I47" s="63">
        <v>17</v>
      </c>
      <c r="J47" s="243" t="s">
        <v>233</v>
      </c>
      <c r="K47" s="211"/>
      <c r="L47" s="209"/>
      <c r="M47" s="210"/>
      <c r="N47" s="54">
        <v>1</v>
      </c>
      <c r="P47" s="63">
        <v>17</v>
      </c>
      <c r="Q47" s="243" t="s">
        <v>233</v>
      </c>
      <c r="R47" s="211"/>
      <c r="S47" s="209"/>
      <c r="T47" s="210"/>
      <c r="U47" s="54">
        <v>1</v>
      </c>
      <c r="V47" s="54"/>
      <c r="X47" s="63">
        <v>17</v>
      </c>
      <c r="Y47" s="243" t="s">
        <v>233</v>
      </c>
      <c r="Z47" s="211"/>
      <c r="AA47" s="209"/>
      <c r="AB47" s="210"/>
      <c r="AC47" s="54">
        <v>1</v>
      </c>
      <c r="AE47" s="63">
        <v>17</v>
      </c>
      <c r="AF47" s="243" t="s">
        <v>233</v>
      </c>
      <c r="AG47" s="211"/>
      <c r="AH47" s="209"/>
      <c r="AI47" s="210"/>
      <c r="AJ47" s="54">
        <v>1</v>
      </c>
      <c r="AL47" s="63">
        <v>17</v>
      </c>
      <c r="AM47" s="243" t="s">
        <v>233</v>
      </c>
      <c r="AN47" s="211"/>
      <c r="AO47" s="209"/>
      <c r="AP47" s="210"/>
      <c r="AQ47" s="54">
        <v>1</v>
      </c>
    </row>
    <row r="48" spans="1:43" ht="18" thickBot="1" x14ac:dyDescent="0.35">
      <c r="A48" s="65">
        <v>18</v>
      </c>
      <c r="B48" s="243" t="s">
        <v>237</v>
      </c>
      <c r="C48" s="211"/>
      <c r="D48" s="209"/>
      <c r="E48" s="210"/>
      <c r="F48" s="54"/>
      <c r="G48" s="54"/>
      <c r="I48" s="65">
        <v>18</v>
      </c>
      <c r="J48" s="243" t="s">
        <v>237</v>
      </c>
      <c r="K48" s="211"/>
      <c r="L48" s="209"/>
      <c r="M48" s="210"/>
      <c r="N48" s="54"/>
      <c r="P48" s="65">
        <v>18</v>
      </c>
      <c r="Q48" s="243" t="s">
        <v>237</v>
      </c>
      <c r="R48" s="211"/>
      <c r="S48" s="209"/>
      <c r="T48" s="210"/>
      <c r="U48" s="54"/>
      <c r="V48" s="54"/>
      <c r="X48" s="65">
        <v>18</v>
      </c>
      <c r="Y48" s="243" t="s">
        <v>237</v>
      </c>
      <c r="Z48" s="211"/>
      <c r="AA48" s="209"/>
      <c r="AB48" s="210"/>
      <c r="AC48" s="54"/>
      <c r="AE48" s="65">
        <v>18</v>
      </c>
      <c r="AF48" s="243" t="s">
        <v>237</v>
      </c>
      <c r="AG48" s="211"/>
      <c r="AH48" s="209"/>
      <c r="AI48" s="210"/>
      <c r="AJ48" s="54"/>
      <c r="AL48" s="65">
        <v>18</v>
      </c>
      <c r="AM48" s="243" t="s">
        <v>237</v>
      </c>
      <c r="AN48" s="211"/>
      <c r="AO48" s="209"/>
      <c r="AP48" s="210"/>
      <c r="AQ48" s="54"/>
    </row>
    <row r="49" spans="1:43" ht="18.75" customHeight="1" thickTop="1" x14ac:dyDescent="0.3">
      <c r="A49" s="833" t="s">
        <v>239</v>
      </c>
      <c r="B49" s="834"/>
      <c r="C49" s="52" t="s">
        <v>234</v>
      </c>
      <c r="D49" s="837">
        <f>SUM(D31:D48)</f>
        <v>0</v>
      </c>
      <c r="E49" s="838"/>
      <c r="F49" s="54"/>
      <c r="G49" s="54"/>
      <c r="I49" s="833" t="s">
        <v>239</v>
      </c>
      <c r="J49" s="834"/>
      <c r="K49" s="52" t="s">
        <v>234</v>
      </c>
      <c r="L49" s="837">
        <f>SUM(L31:L48)</f>
        <v>0</v>
      </c>
      <c r="M49" s="838"/>
      <c r="N49" s="54"/>
      <c r="P49" s="833" t="s">
        <v>239</v>
      </c>
      <c r="Q49" s="834"/>
      <c r="R49" s="52" t="s">
        <v>234</v>
      </c>
      <c r="S49" s="837">
        <f>SUM(S31:S48)</f>
        <v>0</v>
      </c>
      <c r="T49" s="838"/>
      <c r="U49" s="54"/>
      <c r="V49" s="54"/>
      <c r="X49" s="833" t="s">
        <v>239</v>
      </c>
      <c r="Y49" s="834"/>
      <c r="Z49" s="52" t="s">
        <v>234</v>
      </c>
      <c r="AA49" s="837">
        <f>SUM(AA31:AA48)</f>
        <v>0</v>
      </c>
      <c r="AB49" s="838"/>
      <c r="AC49" s="54"/>
      <c r="AE49" s="833" t="s">
        <v>239</v>
      </c>
      <c r="AF49" s="834"/>
      <c r="AG49" s="52" t="s">
        <v>234</v>
      </c>
      <c r="AH49" s="837">
        <f>SUM(AH31:AH48)</f>
        <v>0</v>
      </c>
      <c r="AI49" s="838"/>
      <c r="AJ49" s="54"/>
      <c r="AL49" s="833" t="s">
        <v>239</v>
      </c>
      <c r="AM49" s="834"/>
      <c r="AN49" s="52" t="s">
        <v>234</v>
      </c>
      <c r="AO49" s="837">
        <f>SUM(AO31:AO48)</f>
        <v>0</v>
      </c>
      <c r="AP49" s="838"/>
      <c r="AQ49" s="54"/>
    </row>
    <row r="50" spans="1:43" x14ac:dyDescent="0.3">
      <c r="A50" s="835"/>
      <c r="B50" s="836"/>
      <c r="C50" s="45" t="s">
        <v>235</v>
      </c>
      <c r="D50" s="839">
        <f>SUM(D53:D57)</f>
        <v>-199</v>
      </c>
      <c r="E50" s="840"/>
      <c r="F50" s="54"/>
      <c r="G50" s="54"/>
      <c r="I50" s="835"/>
      <c r="J50" s="836"/>
      <c r="K50" s="45" t="s">
        <v>235</v>
      </c>
      <c r="L50" s="839">
        <f>SUM(L53:L57)</f>
        <v>-200</v>
      </c>
      <c r="M50" s="840"/>
      <c r="N50" s="54"/>
      <c r="P50" s="835"/>
      <c r="Q50" s="836"/>
      <c r="R50" s="45" t="s">
        <v>235</v>
      </c>
      <c r="S50" s="839">
        <f>SUM(S53:S57)</f>
        <v>-200</v>
      </c>
      <c r="T50" s="840"/>
      <c r="U50" s="54"/>
      <c r="V50" s="54"/>
      <c r="X50" s="835"/>
      <c r="Y50" s="836"/>
      <c r="Z50" s="45" t="s">
        <v>235</v>
      </c>
      <c r="AA50" s="839">
        <f>SUM(AA53:AA57)</f>
        <v>-200</v>
      </c>
      <c r="AB50" s="840"/>
      <c r="AC50" s="54"/>
      <c r="AE50" s="835"/>
      <c r="AF50" s="836"/>
      <c r="AG50" s="45" t="s">
        <v>235</v>
      </c>
      <c r="AH50" s="839">
        <f>SUM(AH53:AH57)</f>
        <v>-200</v>
      </c>
      <c r="AI50" s="840"/>
      <c r="AJ50" s="54"/>
      <c r="AL50" s="835"/>
      <c r="AM50" s="836"/>
      <c r="AN50" s="45" t="s">
        <v>235</v>
      </c>
      <c r="AO50" s="839">
        <f>SUM(AO53:AO57)</f>
        <v>-200</v>
      </c>
      <c r="AP50" s="840"/>
      <c r="AQ50" s="54"/>
    </row>
    <row r="51" spans="1:43" x14ac:dyDescent="0.3">
      <c r="A51" s="835"/>
      <c r="B51" s="836"/>
      <c r="C51" s="46" t="s">
        <v>238</v>
      </c>
      <c r="D51" s="831">
        <f>SUM(D49:D50)</f>
        <v>-199</v>
      </c>
      <c r="E51" s="832"/>
      <c r="F51" s="54"/>
      <c r="G51" s="54"/>
      <c r="I51" s="835"/>
      <c r="J51" s="836"/>
      <c r="K51" s="46" t="s">
        <v>238</v>
      </c>
      <c r="L51" s="831">
        <f>SUM(L49:L50)</f>
        <v>-200</v>
      </c>
      <c r="M51" s="832"/>
      <c r="N51" s="54"/>
      <c r="P51" s="835"/>
      <c r="Q51" s="836"/>
      <c r="R51" s="46" t="s">
        <v>238</v>
      </c>
      <c r="S51" s="831">
        <f>SUM(S49:S50)</f>
        <v>-200</v>
      </c>
      <c r="T51" s="832"/>
      <c r="U51" s="54"/>
      <c r="V51" s="54"/>
      <c r="X51" s="835"/>
      <c r="Y51" s="836"/>
      <c r="Z51" s="46" t="s">
        <v>238</v>
      </c>
      <c r="AA51" s="831">
        <f>SUM(AA49:AA50)</f>
        <v>-200</v>
      </c>
      <c r="AB51" s="832"/>
      <c r="AC51" s="54"/>
      <c r="AE51" s="835"/>
      <c r="AF51" s="836"/>
      <c r="AG51" s="46" t="s">
        <v>238</v>
      </c>
      <c r="AH51" s="831">
        <f>SUM(AH49:AH50)</f>
        <v>-200</v>
      </c>
      <c r="AI51" s="832"/>
      <c r="AJ51" s="54"/>
      <c r="AL51" s="835"/>
      <c r="AM51" s="836"/>
      <c r="AN51" s="46" t="s">
        <v>238</v>
      </c>
      <c r="AO51" s="831">
        <f>SUM(AO49:AO50)</f>
        <v>-200</v>
      </c>
      <c r="AP51" s="832"/>
      <c r="AQ51" s="54"/>
    </row>
    <row r="52" spans="1:43" ht="45.15" customHeight="1" x14ac:dyDescent="0.3">
      <c r="A52" s="835"/>
      <c r="B52" s="836"/>
      <c r="C52" s="215" t="s">
        <v>319</v>
      </c>
      <c r="D52" s="831">
        <f>D51+10</f>
        <v>-189</v>
      </c>
      <c r="E52" s="832"/>
      <c r="F52" s="50"/>
      <c r="G52" s="54"/>
      <c r="I52" s="835"/>
      <c r="J52" s="836"/>
      <c r="K52" s="215" t="s">
        <v>319</v>
      </c>
      <c r="L52" s="831">
        <f>L51+5</f>
        <v>-195</v>
      </c>
      <c r="M52" s="832"/>
      <c r="N52" s="50"/>
      <c r="P52" s="835"/>
      <c r="Q52" s="836"/>
      <c r="R52" s="215" t="s">
        <v>319</v>
      </c>
      <c r="S52" s="831">
        <f>S51+13</f>
        <v>-187</v>
      </c>
      <c r="T52" s="832"/>
      <c r="U52" s="50"/>
      <c r="V52" s="54"/>
      <c r="X52" s="835"/>
      <c r="Y52" s="836"/>
      <c r="Z52" s="215" t="s">
        <v>319</v>
      </c>
      <c r="AA52" s="831">
        <f>AA51+6</f>
        <v>-194</v>
      </c>
      <c r="AB52" s="832"/>
      <c r="AC52" s="50"/>
      <c r="AE52" s="835"/>
      <c r="AF52" s="836"/>
      <c r="AG52" s="215" t="s">
        <v>319</v>
      </c>
      <c r="AH52" s="831">
        <f>AH51+4</f>
        <v>-196</v>
      </c>
      <c r="AI52" s="832"/>
      <c r="AJ52" s="50"/>
      <c r="AL52" s="835"/>
      <c r="AM52" s="836"/>
      <c r="AN52" s="215" t="s">
        <v>319</v>
      </c>
      <c r="AO52" s="831">
        <f>AO51+4</f>
        <v>-196</v>
      </c>
      <c r="AP52" s="832"/>
      <c r="AQ52" s="50"/>
    </row>
    <row r="53" spans="1:43" ht="18" customHeight="1" x14ac:dyDescent="0.3">
      <c r="A53" s="835" t="s">
        <v>236</v>
      </c>
      <c r="B53" s="836"/>
      <c r="C53" s="208" t="s">
        <v>93</v>
      </c>
      <c r="D53" s="44">
        <v>1</v>
      </c>
      <c r="E53" s="51">
        <v>1</v>
      </c>
      <c r="F53" s="48"/>
      <c r="G53" s="54"/>
      <c r="I53" s="835" t="s">
        <v>236</v>
      </c>
      <c r="J53" s="836"/>
      <c r="K53" s="208"/>
      <c r="L53" s="44"/>
      <c r="M53" s="51"/>
      <c r="N53" s="48"/>
      <c r="P53" s="835" t="s">
        <v>236</v>
      </c>
      <c r="Q53" s="836"/>
      <c r="R53" s="208"/>
      <c r="S53" s="44"/>
      <c r="T53" s="51"/>
      <c r="U53" s="48"/>
      <c r="V53" s="54"/>
      <c r="X53" s="835" t="s">
        <v>236</v>
      </c>
      <c r="Y53" s="836"/>
      <c r="Z53" s="208"/>
      <c r="AA53" s="44"/>
      <c r="AB53" s="51"/>
      <c r="AC53" s="48"/>
      <c r="AE53" s="835" t="s">
        <v>236</v>
      </c>
      <c r="AF53" s="836"/>
      <c r="AG53" s="208"/>
      <c r="AH53" s="44"/>
      <c r="AI53" s="51"/>
      <c r="AJ53" s="48"/>
      <c r="AL53" s="835" t="s">
        <v>236</v>
      </c>
      <c r="AM53" s="836"/>
      <c r="AN53" s="208"/>
      <c r="AO53" s="44"/>
      <c r="AP53" s="51"/>
      <c r="AQ53" s="48"/>
    </row>
    <row r="54" spans="1:43" hidden="1" x14ac:dyDescent="0.3">
      <c r="A54" s="835"/>
      <c r="B54" s="836"/>
      <c r="C54" s="47"/>
      <c r="D54" s="240"/>
      <c r="E54" s="241"/>
      <c r="F54" s="48"/>
      <c r="G54" s="54"/>
      <c r="I54" s="835"/>
      <c r="J54" s="836"/>
      <c r="K54" s="47"/>
      <c r="L54" s="240"/>
      <c r="M54" s="241"/>
      <c r="N54" s="48"/>
      <c r="P54" s="835"/>
      <c r="Q54" s="836"/>
      <c r="R54" s="47"/>
      <c r="S54" s="240"/>
      <c r="T54" s="241"/>
      <c r="U54" s="48"/>
      <c r="V54" s="54"/>
      <c r="X54" s="835"/>
      <c r="Y54" s="836"/>
      <c r="Z54" s="47"/>
      <c r="AA54" s="240"/>
      <c r="AB54" s="241"/>
      <c r="AC54" s="48"/>
      <c r="AE54" s="835"/>
      <c r="AF54" s="836"/>
      <c r="AG54" s="47"/>
      <c r="AH54" s="240"/>
      <c r="AI54" s="241"/>
      <c r="AJ54" s="48"/>
      <c r="AL54" s="835"/>
      <c r="AM54" s="836"/>
      <c r="AN54" s="47"/>
      <c r="AO54" s="337"/>
      <c r="AP54" s="338"/>
      <c r="AQ54" s="48"/>
    </row>
    <row r="55" spans="1:43" hidden="1" x14ac:dyDescent="0.3">
      <c r="A55" s="835"/>
      <c r="B55" s="836"/>
      <c r="C55" s="47"/>
      <c r="D55" s="240"/>
      <c r="E55" s="241"/>
      <c r="F55" s="48"/>
      <c r="G55" s="54"/>
      <c r="I55" s="835"/>
      <c r="J55" s="836"/>
      <c r="K55" s="47"/>
      <c r="L55" s="240"/>
      <c r="M55" s="241"/>
      <c r="N55" s="48"/>
      <c r="P55" s="835"/>
      <c r="Q55" s="836"/>
      <c r="R55" s="47"/>
      <c r="S55" s="240"/>
      <c r="T55" s="241"/>
      <c r="U55" s="48"/>
      <c r="V55" s="54"/>
      <c r="X55" s="835"/>
      <c r="Y55" s="836"/>
      <c r="Z55" s="47"/>
      <c r="AA55" s="240"/>
      <c r="AB55" s="241"/>
      <c r="AC55" s="48"/>
      <c r="AE55" s="835"/>
      <c r="AF55" s="836"/>
      <c r="AG55" s="47"/>
      <c r="AH55" s="240"/>
      <c r="AI55" s="241"/>
      <c r="AJ55" s="48"/>
      <c r="AL55" s="835"/>
      <c r="AM55" s="836"/>
      <c r="AN55" s="47"/>
      <c r="AO55" s="337"/>
      <c r="AP55" s="338"/>
      <c r="AQ55" s="48"/>
    </row>
    <row r="56" spans="1:43" hidden="1" x14ac:dyDescent="0.3">
      <c r="A56" s="835"/>
      <c r="B56" s="836"/>
      <c r="C56" s="49"/>
      <c r="D56" s="44"/>
      <c r="E56" s="51"/>
      <c r="F56" s="54"/>
      <c r="G56" s="54"/>
      <c r="I56" s="835"/>
      <c r="J56" s="836"/>
      <c r="K56" s="49"/>
      <c r="L56" s="44"/>
      <c r="M56" s="51"/>
      <c r="N56" s="54"/>
      <c r="P56" s="835"/>
      <c r="Q56" s="836"/>
      <c r="R56" s="49"/>
      <c r="S56" s="44"/>
      <c r="T56" s="51"/>
      <c r="U56" s="54"/>
      <c r="V56" s="54"/>
      <c r="X56" s="835"/>
      <c r="Y56" s="836"/>
      <c r="Z56" s="49"/>
      <c r="AA56" s="44"/>
      <c r="AB56" s="51"/>
      <c r="AC56" s="54"/>
      <c r="AE56" s="835"/>
      <c r="AF56" s="836"/>
      <c r="AG56" s="49"/>
      <c r="AH56" s="44"/>
      <c r="AI56" s="51"/>
      <c r="AJ56" s="54"/>
      <c r="AL56" s="835"/>
      <c r="AM56" s="836"/>
      <c r="AN56" s="49"/>
      <c r="AO56" s="44"/>
      <c r="AP56" s="51"/>
      <c r="AQ56" s="54"/>
    </row>
    <row r="57" spans="1:43" ht="18" hidden="1" thickBot="1" x14ac:dyDescent="0.35">
      <c r="A57" s="55"/>
      <c r="B57" s="56"/>
      <c r="C57" s="56"/>
      <c r="D57" s="57">
        <v>-200</v>
      </c>
      <c r="E57" s="58"/>
      <c r="F57" s="56"/>
      <c r="G57" s="56"/>
      <c r="I57" s="55"/>
      <c r="J57" s="56"/>
      <c r="K57" s="56"/>
      <c r="L57" s="57">
        <v>-200</v>
      </c>
      <c r="M57" s="58"/>
      <c r="N57" s="56"/>
      <c r="P57" s="55"/>
      <c r="Q57" s="56"/>
      <c r="R57" s="56"/>
      <c r="S57" s="57">
        <v>-200</v>
      </c>
      <c r="T57" s="58"/>
      <c r="U57" s="56"/>
      <c r="V57" s="56"/>
      <c r="X57" s="55"/>
      <c r="Y57" s="56"/>
      <c r="Z57" s="56"/>
      <c r="AA57" s="57">
        <v>-200</v>
      </c>
      <c r="AB57" s="58"/>
      <c r="AC57" s="56"/>
      <c r="AE57" s="55"/>
      <c r="AF57" s="56"/>
      <c r="AG57" s="56"/>
      <c r="AH57" s="57">
        <v>-200</v>
      </c>
      <c r="AI57" s="58"/>
      <c r="AJ57" s="56"/>
      <c r="AL57" s="55"/>
      <c r="AM57" s="56"/>
      <c r="AN57" s="56"/>
      <c r="AO57" s="57">
        <v>-200</v>
      </c>
      <c r="AP57" s="58"/>
      <c r="AQ57" s="56"/>
    </row>
  </sheetData>
  <mergeCells count="90">
    <mergeCell ref="AL53:AM56"/>
    <mergeCell ref="AL25:AM28"/>
    <mergeCell ref="AL30:AN30"/>
    <mergeCell ref="AL49:AM52"/>
    <mergeCell ref="AO49:AP49"/>
    <mergeCell ref="AO50:AP50"/>
    <mergeCell ref="AO51:AP51"/>
    <mergeCell ref="AO52:AP52"/>
    <mergeCell ref="AA49:AB49"/>
    <mergeCell ref="AE49:AF52"/>
    <mergeCell ref="AH49:AI49"/>
    <mergeCell ref="AL1:AQ1"/>
    <mergeCell ref="AL2:AN2"/>
    <mergeCell ref="AL21:AM24"/>
    <mergeCell ref="AO21:AP21"/>
    <mergeCell ref="AO22:AP22"/>
    <mergeCell ref="AO23:AP23"/>
    <mergeCell ref="AO24:AP24"/>
    <mergeCell ref="AA52:AB52"/>
    <mergeCell ref="AE21:AF24"/>
    <mergeCell ref="A30:C30"/>
    <mergeCell ref="I30:K30"/>
    <mergeCell ref="A53:B56"/>
    <mergeCell ref="I53:J56"/>
    <mergeCell ref="A49:B52"/>
    <mergeCell ref="D50:E50"/>
    <mergeCell ref="D49:E49"/>
    <mergeCell ref="D51:E51"/>
    <mergeCell ref="D52:E52"/>
    <mergeCell ref="I49:J52"/>
    <mergeCell ref="X2:Z2"/>
    <mergeCell ref="X25:Y28"/>
    <mergeCell ref="AA22:AB22"/>
    <mergeCell ref="L51:M51"/>
    <mergeCell ref="S51:T51"/>
    <mergeCell ref="AA51:AB51"/>
    <mergeCell ref="X49:Y52"/>
    <mergeCell ref="AA50:AB50"/>
    <mergeCell ref="X30:Z30"/>
    <mergeCell ref="L49:M49"/>
    <mergeCell ref="P49:Q52"/>
    <mergeCell ref="S49:T49"/>
    <mergeCell ref="L50:M50"/>
    <mergeCell ref="S50:T50"/>
    <mergeCell ref="L52:M52"/>
    <mergeCell ref="S52:T52"/>
    <mergeCell ref="P53:Q56"/>
    <mergeCell ref="X53:Y56"/>
    <mergeCell ref="AH21:AI21"/>
    <mergeCell ref="AH22:AI22"/>
    <mergeCell ref="AH23:AI23"/>
    <mergeCell ref="AH24:AI24"/>
    <mergeCell ref="P25:Q28"/>
    <mergeCell ref="X21:Y24"/>
    <mergeCell ref="AA21:AB21"/>
    <mergeCell ref="AE25:AF28"/>
    <mergeCell ref="P30:R30"/>
    <mergeCell ref="AH52:AI52"/>
    <mergeCell ref="AE53:AF56"/>
    <mergeCell ref="AH50:AI50"/>
    <mergeCell ref="AE30:AG30"/>
    <mergeCell ref="AH51:AI51"/>
    <mergeCell ref="A25:B28"/>
    <mergeCell ref="A21:B24"/>
    <mergeCell ref="I21:J24"/>
    <mergeCell ref="I25:J28"/>
    <mergeCell ref="L21:M21"/>
    <mergeCell ref="L22:M22"/>
    <mergeCell ref="L23:M23"/>
    <mergeCell ref="L24:M24"/>
    <mergeCell ref="D21:E21"/>
    <mergeCell ref="D22:E22"/>
    <mergeCell ref="D23:E23"/>
    <mergeCell ref="D24:E24"/>
    <mergeCell ref="A2:C2"/>
    <mergeCell ref="A1:G1"/>
    <mergeCell ref="AE2:AG2"/>
    <mergeCell ref="AA23:AB23"/>
    <mergeCell ref="AA24:AB24"/>
    <mergeCell ref="I2:K2"/>
    <mergeCell ref="P2:R2"/>
    <mergeCell ref="P21:Q24"/>
    <mergeCell ref="S21:T21"/>
    <mergeCell ref="S22:T22"/>
    <mergeCell ref="S23:T23"/>
    <mergeCell ref="S24:T24"/>
    <mergeCell ref="I1:N1"/>
    <mergeCell ref="P1:V1"/>
    <mergeCell ref="X1:AC1"/>
    <mergeCell ref="AE1:AJ1"/>
  </mergeCells>
  <pageMargins left="0.25" right="0.25" top="0.75" bottom="0.75" header="0.3" footer="0.3"/>
  <pageSetup scale="1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3 X j z V I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D d e P N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X j z V C i K R 7 g O A A A A E Q A A A B M A H A B G b 3 J t d W x h c y 9 T Z W N 0 a W 9 u M S 5 t I K I Y A C i g F A A A A A A A A A A A A A A A A A A A A A A A A A A A A C t O T S 7 J z M 9 T C I b Q h t Y A U E s B A i 0 A F A A C A A g A 3 X j z V I U q Y V m m A A A A + Q A A A B I A A A A A A A A A A A A A A A A A A A A A A E N v b m Z p Z y 9 Q Y W N r Y W d l L n h t b F B L A Q I t A B Q A A g A I A N 1 4 8 1 Q P y u m r p A A A A O k A A A A T A A A A A A A A A A A A A A A A A P I A A A B b Q 2 9 u d G V u d F 9 U e X B l c 1 0 u e G 1 s U E s B A i 0 A F A A C A A g A 3 X j z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H 7 + G K H 6 W 2 h P l B B w r 6 Y g m C w A A A A A A g A A A A A A A 2 Y A A M A A A A A Q A A A A 4 r F y A p C 1 + f V A a j + L V r A A W A A A A A A E g A A A o A A A A B A A A A A I B h W 2 / W y N j O m g F r o U X k Y 3 U A A A A H O o 1 R n I p Q 4 X u Z m W 5 O B 7 t O R 5 E J s o 6 3 K G P L W c 0 3 3 i e t f T W N 7 P k K 9 Q a R L Q S 4 r + 2 + m m v N G 8 F W S z X V g w 4 U u H r 1 5 F t Z 5 G J m t W 2 s D m n x J x r c J e 7 H 2 b F A A A A D F v O x S 5 E X E C 5 Y I 4 U / A 2 p L 7 X o L 5 Z < / D a t a M a s h u p > 
</file>

<file path=customXml/itemProps1.xml><?xml version="1.0" encoding="utf-8"?>
<ds:datastoreItem xmlns:ds="http://schemas.openxmlformats.org/officeDocument/2006/customXml" ds:itemID="{E7463725-95F6-4437-9F31-3AE7C3BDBF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PreDraft22</vt:lpstr>
      <vt:lpstr>PreDraft21</vt:lpstr>
      <vt:lpstr>Sheet6</vt:lpstr>
      <vt:lpstr>TRADES</vt:lpstr>
      <vt:lpstr>PostDraft20</vt:lpstr>
      <vt:lpstr>FRANCHISE AMTS</vt:lpstr>
      <vt:lpstr>Sortable21</vt:lpstr>
      <vt:lpstr>Sheet4</vt:lpstr>
      <vt:lpstr>TeamPrints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Bright, Eric</dc:creator>
  <cp:lastModifiedBy>ebright</cp:lastModifiedBy>
  <cp:lastPrinted>2019-08-16T20:36:59Z</cp:lastPrinted>
  <dcterms:created xsi:type="dcterms:W3CDTF">2011-07-26T20:22:54Z</dcterms:created>
  <dcterms:modified xsi:type="dcterms:W3CDTF">2022-07-19T20:39:18Z</dcterms:modified>
</cp:coreProperties>
</file>